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 Контейнерные площадки на 01.09" sheetId="1" r:id="rId1"/>
    <sheet name="Лист3" sheetId="3" r:id="rId2"/>
  </sheets>
  <definedNames>
    <definedName name="_xlnm._FilterDatabase" localSheetId="0" hidden="1">' Контейнерные площадки на 01.09'!$A$12:$BR$548</definedName>
  </definedNames>
  <calcPr calcId="162913"/>
</workbook>
</file>

<file path=xl/calcChain.xml><?xml version="1.0" encoding="utf-8"?>
<calcChain xmlns="http://schemas.openxmlformats.org/spreadsheetml/2006/main">
  <c r="Q541" i="1" l="1"/>
  <c r="U541" i="1"/>
  <c r="L541" i="1"/>
  <c r="X248" i="1" l="1"/>
  <c r="X247" i="1"/>
  <c r="X246" i="1"/>
  <c r="X470" i="1"/>
  <c r="X43" i="1"/>
  <c r="X44" i="1"/>
  <c r="X42" i="1"/>
  <c r="X39" i="1"/>
  <c r="X36" i="1"/>
  <c r="X38" i="1"/>
  <c r="X30" i="1"/>
  <c r="X27" i="1"/>
  <c r="X31" i="1"/>
  <c r="X35" i="1"/>
  <c r="X29" i="1"/>
  <c r="X28" i="1"/>
  <c r="X32" i="1"/>
  <c r="X33" i="1"/>
  <c r="X37" i="1"/>
  <c r="X41" i="1"/>
  <c r="X450" i="1"/>
  <c r="X23" i="1"/>
  <c r="X22" i="1"/>
  <c r="X21" i="1"/>
  <c r="M510" i="1" l="1"/>
  <c r="O510" i="1" s="1"/>
  <c r="M245" i="1" l="1"/>
  <c r="M463" i="1"/>
  <c r="O66" i="1" l="1"/>
  <c r="O65" i="1"/>
  <c r="M341" i="1" l="1"/>
  <c r="M263" i="1"/>
  <c r="M262" i="1"/>
  <c r="M261" i="1"/>
  <c r="M260" i="1"/>
  <c r="M259" i="1"/>
  <c r="M258" i="1"/>
  <c r="M257" i="1"/>
  <c r="M254" i="1"/>
  <c r="M266" i="1"/>
  <c r="M264" i="1"/>
  <c r="M265" i="1"/>
  <c r="M253" i="1"/>
  <c r="M252" i="1"/>
  <c r="M255" i="1"/>
  <c r="O210" i="1" l="1"/>
  <c r="M343" i="1" l="1"/>
  <c r="M339" i="1"/>
  <c r="M338" i="1"/>
  <c r="M336" i="1"/>
  <c r="M342" i="1"/>
  <c r="M527" i="1"/>
  <c r="M452" i="1"/>
  <c r="M335" i="1"/>
  <c r="M334" i="1"/>
  <c r="M333" i="1"/>
  <c r="M329" i="1"/>
  <c r="M325" i="1"/>
  <c r="M324" i="1"/>
  <c r="M321" i="1"/>
  <c r="O321" i="1" s="1"/>
  <c r="O269" i="1"/>
  <c r="M323" i="1"/>
  <c r="M322" i="1"/>
  <c r="O322" i="1" s="1"/>
  <c r="M320" i="1"/>
  <c r="O320" i="1" s="1"/>
  <c r="M330" i="1"/>
  <c r="M106" i="1" l="1"/>
  <c r="O536" i="1" l="1"/>
  <c r="O535" i="1" l="1"/>
  <c r="M475" i="1" l="1"/>
  <c r="O475" i="1" s="1"/>
  <c r="M446" i="1"/>
  <c r="O446" i="1" s="1"/>
  <c r="M476" i="1" l="1"/>
  <c r="O476" i="1" s="1"/>
  <c r="M477" i="1" l="1"/>
  <c r="O477" i="1" s="1"/>
  <c r="M451" i="1"/>
  <c r="O451" i="1" s="1"/>
  <c r="M450" i="1"/>
  <c r="O450" i="1" s="1"/>
  <c r="M394" i="1" l="1"/>
  <c r="O394" i="1" s="1"/>
  <c r="M107" i="1"/>
  <c r="O107" i="1" s="1"/>
  <c r="M385" i="1"/>
  <c r="M534" i="1" l="1"/>
  <c r="O534" i="1" s="1"/>
  <c r="M533" i="1" l="1"/>
  <c r="O533" i="1" s="1"/>
  <c r="M355" i="1" l="1"/>
  <c r="M350" i="1"/>
  <c r="M532" i="1" l="1"/>
  <c r="O532" i="1" s="1"/>
  <c r="M531" i="1"/>
  <c r="O531" i="1" s="1"/>
  <c r="M530" i="1" l="1"/>
  <c r="O530" i="1" s="1"/>
  <c r="M529" i="1" l="1"/>
  <c r="O529" i="1" s="1"/>
  <c r="M528" i="1" l="1"/>
  <c r="O528" i="1" s="1"/>
  <c r="O527" i="1" l="1"/>
  <c r="M250" i="1"/>
  <c r="M237" i="1"/>
  <c r="M235" i="1"/>
  <c r="M236" i="1"/>
  <c r="M519" i="1"/>
  <c r="M40" i="1" l="1"/>
  <c r="M455" i="1"/>
  <c r="M456" i="1"/>
  <c r="M516" i="1"/>
  <c r="M405" i="1"/>
  <c r="M526" i="1" l="1"/>
  <c r="O526" i="1" s="1"/>
  <c r="M524" i="1"/>
  <c r="M523" i="1"/>
  <c r="M525" i="1" l="1"/>
  <c r="O525" i="1" s="1"/>
  <c r="O524" i="1" l="1"/>
  <c r="O523" i="1"/>
  <c r="M522" i="1"/>
  <c r="O522" i="1" s="1"/>
  <c r="M521" i="1"/>
  <c r="O521" i="1" s="1"/>
  <c r="M520" i="1"/>
  <c r="O520" i="1" s="1"/>
  <c r="M514" i="1" l="1"/>
  <c r="M512" i="1"/>
  <c r="M513" i="1"/>
  <c r="M382" i="1"/>
  <c r="M56" i="1"/>
  <c r="M55" i="1"/>
  <c r="M54" i="1"/>
  <c r="M50" i="1"/>
  <c r="M49" i="1"/>
  <c r="M48" i="1"/>
  <c r="O519" i="1"/>
  <c r="M518" i="1" l="1"/>
  <c r="O518" i="1" s="1"/>
  <c r="M517" i="1" l="1"/>
  <c r="O517" i="1" s="1"/>
  <c r="O516" i="1" l="1"/>
  <c r="O40" i="1"/>
  <c r="O382" i="1" l="1"/>
  <c r="T335" i="1" l="1"/>
  <c r="T323" i="1"/>
  <c r="T322" i="1"/>
  <c r="T324" i="1"/>
  <c r="T332" i="1"/>
  <c r="T330" i="1"/>
  <c r="M515" i="1" l="1"/>
  <c r="O515" i="1" s="1"/>
  <c r="O514" i="1"/>
  <c r="O513" i="1"/>
  <c r="O512" i="1"/>
  <c r="M511" i="1" l="1"/>
  <c r="O511" i="1" s="1"/>
  <c r="M508" i="1" l="1"/>
  <c r="O508" i="1" s="1"/>
  <c r="M505" i="1"/>
  <c r="O505" i="1" s="1"/>
  <c r="M507" i="1"/>
  <c r="O507" i="1" s="1"/>
  <c r="M506" i="1"/>
  <c r="O506" i="1" s="1"/>
  <c r="M500" i="1" l="1"/>
  <c r="O500" i="1" s="1"/>
  <c r="M501" i="1"/>
  <c r="O501" i="1" s="1"/>
  <c r="M502" i="1"/>
  <c r="O502" i="1" s="1"/>
  <c r="M503" i="1"/>
  <c r="O503" i="1" s="1"/>
  <c r="M504" i="1"/>
  <c r="O504" i="1" s="1"/>
  <c r="M492" i="1"/>
  <c r="O492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9" i="1"/>
  <c r="O499" i="1" s="1"/>
  <c r="M486" i="1"/>
  <c r="O486" i="1" s="1"/>
  <c r="M487" i="1"/>
  <c r="O487" i="1" s="1"/>
  <c r="M488" i="1"/>
  <c r="O488" i="1" s="1"/>
  <c r="M489" i="1"/>
  <c r="O489" i="1" s="1"/>
  <c r="M490" i="1"/>
  <c r="O490" i="1" s="1"/>
  <c r="M491" i="1"/>
  <c r="O491" i="1" s="1"/>
  <c r="M485" i="1"/>
  <c r="O485" i="1" s="1"/>
  <c r="M484" i="1"/>
  <c r="O484" i="1" s="1"/>
  <c r="M483" i="1"/>
  <c r="O483" i="1" s="1"/>
  <c r="M482" i="1"/>
  <c r="O482" i="1" s="1"/>
  <c r="M481" i="1" l="1"/>
  <c r="O481" i="1" s="1"/>
  <c r="M480" i="1"/>
  <c r="O480" i="1" s="1"/>
  <c r="M479" i="1" l="1"/>
  <c r="O479" i="1" s="1"/>
  <c r="M478" i="1" l="1"/>
  <c r="O478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74" i="1" l="1"/>
  <c r="O474" i="1" s="1"/>
  <c r="M473" i="1"/>
  <c r="O473" i="1" s="1"/>
  <c r="M472" i="1"/>
  <c r="O472" i="1" s="1"/>
  <c r="M471" i="1"/>
  <c r="M470" i="1"/>
  <c r="O470" i="1" s="1"/>
  <c r="M469" i="1"/>
  <c r="O469" i="1" s="1"/>
  <c r="M468" i="1"/>
  <c r="M467" i="1"/>
  <c r="M466" i="1"/>
  <c r="O466" i="1" s="1"/>
  <c r="M465" i="1"/>
  <c r="O465" i="1" s="1"/>
  <c r="M464" i="1"/>
  <c r="O464" i="1" s="1"/>
  <c r="O463" i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O452" i="1"/>
  <c r="M449" i="1"/>
  <c r="O449" i="1" s="1"/>
  <c r="M448" i="1"/>
  <c r="O448" i="1" s="1"/>
  <c r="M447" i="1"/>
  <c r="O447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4" i="1"/>
  <c r="M395" i="1"/>
  <c r="O395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O385" i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8" i="1"/>
  <c r="M109" i="1"/>
  <c r="M112" i="1"/>
  <c r="M148" i="1" l="1"/>
  <c r="M145" i="1"/>
  <c r="M144" i="1"/>
  <c r="M143" i="1"/>
  <c r="M142" i="1"/>
  <c r="M141" i="1"/>
  <c r="M137" i="1"/>
  <c r="M136" i="1"/>
  <c r="O136" i="1" s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l="1"/>
  <c r="M74" i="1"/>
  <c r="O74" i="1" s="1"/>
  <c r="O351" i="1"/>
  <c r="O350" i="1" l="1"/>
  <c r="M46" i="1" l="1"/>
  <c r="M47" i="1"/>
  <c r="O47" i="1" s="1"/>
  <c r="M345" i="1"/>
  <c r="O345" i="1" s="1"/>
  <c r="M347" i="1"/>
  <c r="O347" i="1" s="1"/>
  <c r="M349" i="1"/>
  <c r="O349" i="1" s="1"/>
  <c r="O46" i="1" l="1"/>
  <c r="M344" i="1"/>
  <c r="O344" i="1" s="1"/>
  <c r="O343" i="1"/>
  <c r="O342" i="1"/>
  <c r="O341" i="1"/>
  <c r="M340" i="1"/>
  <c r="O340" i="1" s="1"/>
  <c r="O339" i="1"/>
  <c r="O338" i="1"/>
  <c r="O323" i="1" l="1"/>
  <c r="O324" i="1"/>
  <c r="O325" i="1"/>
  <c r="M326" i="1"/>
  <c r="O326" i="1" s="1"/>
  <c r="M328" i="1"/>
  <c r="O328" i="1" s="1"/>
  <c r="O329" i="1"/>
  <c r="O330" i="1"/>
  <c r="M331" i="1"/>
  <c r="M332" i="1"/>
  <c r="O332" i="1" s="1"/>
  <c r="O333" i="1"/>
  <c r="O334" i="1"/>
  <c r="O335" i="1"/>
  <c r="O336" i="1"/>
  <c r="M337" i="1"/>
  <c r="O337" i="1" s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O266" i="1"/>
  <c r="O265" i="1"/>
  <c r="O264" i="1"/>
  <c r="O263" i="1"/>
  <c r="O262" i="1"/>
  <c r="O261" i="1"/>
  <c r="O260" i="1"/>
  <c r="O259" i="1"/>
  <c r="O258" i="1"/>
  <c r="O257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O149" i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51" i="1"/>
  <c r="O43" i="1"/>
  <c r="O44" i="1"/>
  <c r="O42" i="1"/>
  <c r="O26" i="1"/>
  <c r="O24" i="1"/>
  <c r="M16" i="1"/>
  <c r="O16" i="1" s="1"/>
  <c r="M15" i="1"/>
  <c r="O15" i="1" s="1"/>
  <c r="O60" i="1" l="1"/>
  <c r="O319" i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O106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M13" i="1"/>
  <c r="O13" i="1" s="1"/>
  <c r="O154" i="1" l="1"/>
</calcChain>
</file>

<file path=xl/sharedStrings.xml><?xml version="1.0" encoding="utf-8"?>
<sst xmlns="http://schemas.openxmlformats.org/spreadsheetml/2006/main" count="6155" uniqueCount="1717">
  <si>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</si>
  <si>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</si>
  <si>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</si>
  <si>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</si>
  <si>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</si>
  <si>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</si>
  <si>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</si>
  <si>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</si>
  <si>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</si>
  <si>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</si>
  <si>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</si>
  <si>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</si>
  <si>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</si>
  <si>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</si>
  <si>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</si>
  <si>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</si>
  <si>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</si>
  <si>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</si>
  <si>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</si>
  <si>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</si>
  <si>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</si>
  <si>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</si>
  <si>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</si>
  <si>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</si>
  <si>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</si>
  <si>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</si>
  <si>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</si>
  <si>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</si>
  <si>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</si>
  <si>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</si>
  <si>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</si>
  <si>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</si>
  <si>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</si>
  <si>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</si>
  <si>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</si>
  <si>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</si>
  <si>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</si>
  <si>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</si>
  <si>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</si>
  <si>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</si>
  <si>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</si>
  <si>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</si>
  <si>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</si>
  <si>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</si>
  <si>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</si>
  <si>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</si>
  <si>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</si>
  <si>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</si>
  <si>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</si>
  <si>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</si>
  <si>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</si>
  <si>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</si>
  <si>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</si>
  <si>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</si>
  <si>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</si>
  <si>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</si>
  <si>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</si>
  <si>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</si>
  <si>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</si>
  <si>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</si>
  <si>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</si>
  <si>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</si>
  <si>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</si>
  <si>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</si>
  <si>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</si>
  <si>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</si>
  <si>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</si>
  <si>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</si>
  <si>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</si>
  <si>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</si>
  <si>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</si>
  <si>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</si>
  <si>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</si>
  <si>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</si>
  <si>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</si>
  <si>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</si>
  <si>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</si>
  <si>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</si>
  <si>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</si>
  <si>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</si>
  <si>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</si>
  <si>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</si>
  <si>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</si>
  <si>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</si>
  <si>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</si>
  <si>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</si>
  <si>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</si>
  <si>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</si>
  <si>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</si>
  <si>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</si>
  <si>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</si>
  <si>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</si>
  <si>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</si>
  <si>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</si>
  <si>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</si>
  <si>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</si>
  <si>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</si>
  <si>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</si>
  <si>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</si>
  <si>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</si>
  <si>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</si>
  <si>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</si>
  <si>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</si>
  <si>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</si>
  <si>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</si>
  <si>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</si>
  <si>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</si>
  <si>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</si>
  <si>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</si>
  <si>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</si>
  <si>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</si>
  <si>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</si>
  <si>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</si>
  <si>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</si>
  <si>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</si>
  <si>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</si>
  <si>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</si>
  <si>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</si>
  <si>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</si>
  <si>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</si>
  <si>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</si>
  <si>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</si>
  <si>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</si>
  <si>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</si>
  <si>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</si>
  <si>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</si>
  <si>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</si>
  <si>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</si>
  <si>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</si>
  <si>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</si>
  <si>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</si>
  <si>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</si>
  <si>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</si>
  <si>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</si>
  <si>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</si>
  <si>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</si>
  <si>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</si>
  <si>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</si>
  <si>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</si>
  <si>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</si>
  <si>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</si>
  <si>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</si>
  <si>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</si>
  <si>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</si>
  <si>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</si>
  <si>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</si>
  <si>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</si>
  <si>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</si>
  <si>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</si>
  <si>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</si>
  <si>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</si>
  <si>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</si>
  <si>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</si>
  <si>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</si>
  <si>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</si>
  <si>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</si>
  <si>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</si>
  <si>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</si>
  <si>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</si>
  <si>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</si>
  <si>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</si>
  <si>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</si>
  <si>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</si>
  <si>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</si>
  <si>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</si>
  <si>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</si>
  <si>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</si>
  <si>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</si>
  <si>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</si>
  <si>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</si>
  <si>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</si>
  <si>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</si>
  <si>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</si>
  <si>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</si>
  <si>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</si>
  <si>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</si>
  <si>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</si>
  <si>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</si>
  <si>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</si>
  <si>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</si>
  <si>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</si>
  <si>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</si>
  <si>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</si>
  <si>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</si>
  <si>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</si>
  <si>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</si>
  <si>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</si>
  <si>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</si>
  <si>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</si>
  <si>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</si>
  <si>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</si>
  <si>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</si>
  <si>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</si>
  <si>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</si>
  <si>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</si>
  <si>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 xml:space="preserve">Мира </t>
  </si>
  <si>
    <t>21 а</t>
  </si>
  <si>
    <t>д.Белоносова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</si>
  <si>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</si>
  <si>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</si>
  <si>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</si>
  <si>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</si>
  <si>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</si>
  <si>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</si>
  <si>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</si>
  <si>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</si>
  <si>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</si>
  <si>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</si>
  <si>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</si>
  <si>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</si>
  <si>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</si>
  <si>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</si>
  <si>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</si>
  <si>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</si>
  <si>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</si>
  <si>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</si>
  <si>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</si>
  <si>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</si>
  <si>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</si>
  <si>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</si>
  <si>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</si>
  <si>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</si>
  <si>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</si>
  <si>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</si>
  <si>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</si>
  <si>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</si>
  <si>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</si>
  <si>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</si>
  <si>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</si>
  <si>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</si>
  <si>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</si>
  <si>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</si>
  <si>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</si>
  <si>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</si>
  <si>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</si>
  <si>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</si>
  <si>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</si>
  <si>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</si>
  <si>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</si>
  <si>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</si>
  <si>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</si>
  <si>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</si>
  <si>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</si>
  <si>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</si>
  <si>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</si>
  <si>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</si>
  <si>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</si>
  <si>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</si>
  <si>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</si>
  <si>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</si>
  <si>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</si>
  <si>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</si>
  <si>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</si>
  <si>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</si>
  <si>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</si>
  <si>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</si>
  <si>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</si>
  <si>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</si>
  <si>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</si>
  <si>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</si>
  <si>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</si>
  <si>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</si>
  <si>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</si>
  <si>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</si>
  <si>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</si>
  <si>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</si>
  <si>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</si>
  <si>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</si>
  <si>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</si>
  <si>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</si>
  <si>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</si>
  <si>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</si>
  <si>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</si>
  <si>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</si>
  <si>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</si>
  <si>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</si>
  <si>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</si>
  <si>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</si>
  <si>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</si>
  <si>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</si>
  <si>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</si>
  <si>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</si>
  <si>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</si>
  <si>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</si>
  <si>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</si>
  <si>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</si>
  <si>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</si>
  <si>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</si>
  <si>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</si>
  <si>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</si>
  <si>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</si>
  <si>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</si>
  <si>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</si>
  <si>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</si>
  <si>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</si>
  <si>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</si>
  <si>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</si>
  <si>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</si>
  <si>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</si>
  <si>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</si>
  <si>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</si>
  <si>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</si>
  <si>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</si>
  <si>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</si>
  <si>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</si>
  <si>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</si>
  <si>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</si>
  <si>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</si>
  <si>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</si>
  <si>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</si>
  <si>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</si>
  <si>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</si>
  <si>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</si>
  <si>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</si>
  <si>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</si>
  <si>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</si>
  <si>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</si>
  <si>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</si>
  <si>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</si>
  <si>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</si>
  <si>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</si>
  <si>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</si>
  <si>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</si>
  <si>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</si>
  <si>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</si>
  <si>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</si>
  <si>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</si>
  <si>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</si>
  <si>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</si>
  <si>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</si>
  <si>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</si>
  <si>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</si>
  <si>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</si>
  <si>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</si>
  <si>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</si>
  <si>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</si>
  <si>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</si>
  <si>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</si>
  <si>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</si>
  <si>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</si>
  <si>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</si>
  <si>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</si>
  <si>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</si>
  <si>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</si>
  <si>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</si>
  <si>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</si>
  <si>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</si>
  <si>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</si>
  <si>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</si>
  <si>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</si>
  <si>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</si>
  <si>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</si>
  <si>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</si>
  <si>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</si>
  <si>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</si>
  <si>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</si>
  <si>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</si>
  <si>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</si>
  <si>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</si>
  <si>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</si>
  <si>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</si>
  <si>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</si>
  <si>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</si>
  <si>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</si>
  <si>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</si>
  <si>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</si>
  <si>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</si>
  <si>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</si>
  <si>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</si>
  <si>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</si>
  <si>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</si>
  <si>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</si>
  <si>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</si>
  <si>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</si>
  <si>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</si>
  <si>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</si>
  <si>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</si>
  <si>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</si>
  <si>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</si>
  <si>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</si>
  <si>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</si>
  <si>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</si>
  <si>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</si>
  <si>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</si>
  <si>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</si>
  <si>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</si>
  <si>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</si>
  <si>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</si>
  <si>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</si>
  <si>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</si>
  <si>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</si>
  <si>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</si>
  <si>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</si>
  <si>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</si>
  <si>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</si>
  <si>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</si>
  <si>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</si>
  <si>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</si>
  <si>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</si>
  <si>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</si>
  <si>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</si>
  <si>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</si>
  <si>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</si>
  <si>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</si>
  <si>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</si>
  <si>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</si>
  <si>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</si>
  <si>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</si>
  <si>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</si>
  <si>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</si>
  <si>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</si>
  <si>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</si>
  <si>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</si>
  <si>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</si>
  <si>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</si>
  <si>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</si>
  <si>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</si>
  <si>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</si>
  <si>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</si>
  <si>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</si>
  <si>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</si>
  <si>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</si>
  <si>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</si>
  <si>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</si>
  <si>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</si>
  <si>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</si>
  <si>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</si>
  <si>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</si>
  <si>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</si>
  <si>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</si>
  <si>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</si>
  <si>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</si>
  <si>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</si>
  <si>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</si>
  <si>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</si>
  <si>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</si>
  <si>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</si>
  <si>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</si>
  <si>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</si>
  <si>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</si>
  <si>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</si>
  <si>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</si>
  <si>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</si>
  <si>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</si>
  <si>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</si>
  <si>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</si>
  <si>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</si>
  <si>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</si>
  <si>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</si>
  <si>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</si>
  <si>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</si>
  <si>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</si>
  <si>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</si>
  <si>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</si>
  <si>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</si>
  <si>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</si>
  <si>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</si>
  <si>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</si>
  <si>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</si>
  <si>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</si>
  <si>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</si>
  <si>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</si>
  <si>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</si>
  <si>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</si>
  <si>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</si>
  <si>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</si>
  <si>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</si>
  <si>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</si>
  <si>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</si>
  <si>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</si>
  <si>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</si>
  <si>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</si>
  <si>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</si>
  <si>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</si>
  <si>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</si>
  <si>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</si>
  <si>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</si>
  <si>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</si>
  <si>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</si>
  <si>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</si>
  <si>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</si>
  <si>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</si>
  <si>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</si>
  <si>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</si>
  <si>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</si>
  <si>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</si>
  <si>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</si>
  <si>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</si>
  <si>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</si>
  <si>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</si>
  <si>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</si>
  <si>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</si>
  <si>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</si>
  <si>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</si>
  <si>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</si>
  <si>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</si>
  <si>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</si>
  <si>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</si>
  <si>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</si>
  <si>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</si>
  <si>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</si>
  <si>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</si>
  <si>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</si>
  <si>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</si>
  <si>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</si>
  <si>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</si>
  <si>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</si>
  <si>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</si>
  <si>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</si>
  <si>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</si>
  <si>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</si>
  <si>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</si>
  <si>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</si>
  <si>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</si>
  <si>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</si>
  <si>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</si>
  <si>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</si>
  <si>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</si>
  <si>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</si>
  <si>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</si>
  <si>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</si>
  <si>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</si>
  <si>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</si>
  <si>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</si>
  <si>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</si>
  <si>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</si>
  <si>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</si>
  <si>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</si>
  <si>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</si>
  <si>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</si>
  <si>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</si>
  <si>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</si>
  <si>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</si>
  <si>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</si>
  <si>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</si>
  <si>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</si>
  <si>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</si>
  <si>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</si>
  <si>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</si>
  <si>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</si>
  <si>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</si>
  <si>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</si>
  <si>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</si>
  <si>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</si>
  <si>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</si>
  <si>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</si>
  <si>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</si>
  <si>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</si>
  <si>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</si>
  <si>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</si>
  <si>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</si>
  <si>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</si>
  <si>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</si>
  <si>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</si>
  <si>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</si>
  <si>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</si>
  <si>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</si>
  <si>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</si>
  <si>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</si>
  <si>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</si>
  <si>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</si>
  <si>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</si>
  <si>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</si>
  <si>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</si>
  <si>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</si>
  <si>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</si>
  <si>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</si>
  <si>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</si>
  <si>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</si>
  <si>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</si>
  <si>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</si>
  <si>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</si>
  <si>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</si>
  <si>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</si>
  <si>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</si>
  <si>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</si>
  <si>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</si>
  <si>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</si>
  <si>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</si>
  <si>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</si>
  <si>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</si>
  <si>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</si>
  <si>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</si>
  <si>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</si>
  <si>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</si>
  <si>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</si>
  <si>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</si>
  <si>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</si>
  <si>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</si>
  <si>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</si>
  <si>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</si>
  <si>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</si>
  <si>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</si>
  <si>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</si>
  <si>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</si>
  <si>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</si>
  <si>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</si>
  <si>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</si>
  <si>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</si>
  <si>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</si>
  <si>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</si>
  <si>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</si>
  <si>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</si>
  <si>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</si>
  <si>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</si>
  <si>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</si>
  <si>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</si>
  <si>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</si>
  <si>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</si>
  <si>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</si>
  <si>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</si>
  <si>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</si>
  <si>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</si>
  <si>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</si>
  <si>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</si>
  <si>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</si>
  <si>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</si>
  <si>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</si>
  <si>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</si>
  <si>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</si>
  <si>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</si>
  <si>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</si>
  <si>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</si>
  <si>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</si>
  <si>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</si>
  <si>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</si>
  <si>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</si>
  <si>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</si>
  <si>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</si>
  <si>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</si>
  <si>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</si>
  <si>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</si>
  <si>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</si>
  <si>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</si>
  <si>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</si>
  <si>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</si>
  <si>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</si>
  <si>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</si>
  <si>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</si>
  <si>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</si>
  <si>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</si>
  <si>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</si>
  <si>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</si>
  <si>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</si>
  <si>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</si>
  <si>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</si>
  <si>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</si>
  <si>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</si>
  <si>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</si>
  <si>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</si>
  <si>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</si>
  <si>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</si>
  <si>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</si>
  <si>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</si>
  <si>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</si>
  <si>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</si>
  <si>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</si>
  <si>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</si>
  <si>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</si>
  <si>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</si>
  <si>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</si>
  <si>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</si>
  <si>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</si>
  <si>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</si>
  <si>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</si>
  <si>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</si>
  <si>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</si>
  <si>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</si>
  <si>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</si>
  <si>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</si>
  <si>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31 б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</si>
  <si>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</si>
  <si>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</si>
  <si>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</si>
  <si>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</si>
  <si>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</si>
  <si>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</si>
  <si>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</si>
  <si>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</si>
  <si>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</si>
  <si>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</si>
  <si>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</si>
  <si>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</si>
  <si>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</si>
  <si>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</si>
  <si>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</si>
  <si>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</si>
  <si>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</si>
  <si>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</si>
  <si>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</si>
  <si>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</si>
  <si>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</si>
  <si>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</si>
  <si>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</si>
  <si>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</si>
  <si>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</si>
  <si>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</si>
  <si>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</si>
  <si>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</si>
  <si>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</si>
  <si>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</si>
  <si>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</si>
  <si>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</si>
  <si>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</si>
  <si>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</si>
  <si>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</si>
  <si>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</si>
  <si>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</si>
  <si>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</si>
  <si>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</si>
  <si>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</si>
  <si>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</si>
  <si>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</si>
  <si>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</si>
  <si>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</si>
  <si>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</si>
  <si>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</si>
  <si>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</si>
  <si>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</si>
  <si>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</si>
  <si>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</si>
  <si>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</si>
  <si>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</si>
  <si>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</si>
  <si>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</si>
  <si>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</si>
  <si>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</si>
  <si>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</si>
  <si>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</si>
  <si>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</si>
  <si>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</si>
  <si>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</si>
  <si>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</si>
  <si>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</si>
  <si>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</si>
  <si>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</si>
  <si>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</si>
  <si>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</si>
  <si>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</si>
  <si>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</si>
  <si>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</si>
  <si>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</si>
  <si>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</si>
  <si>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</si>
  <si>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</si>
  <si>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</si>
  <si>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</si>
  <si>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</si>
  <si>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</si>
  <si>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</si>
  <si>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</si>
  <si>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</si>
  <si>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</si>
  <si>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</si>
  <si>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</si>
  <si>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</si>
  <si>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</si>
  <si>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</si>
  <si>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</si>
  <si>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</si>
  <si>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</si>
  <si>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</si>
  <si>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</si>
  <si>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</si>
  <si>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</si>
  <si>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</si>
  <si>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</si>
  <si>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</si>
  <si>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</si>
  <si>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</si>
  <si>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</si>
  <si>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</si>
  <si>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</si>
  <si>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</si>
  <si>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</si>
  <si>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</si>
  <si>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</si>
  <si>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</si>
  <si>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</si>
  <si>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</si>
  <si>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</si>
  <si>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</si>
  <si>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</si>
  <si>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</si>
  <si>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</si>
  <si>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</si>
  <si>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</si>
  <si>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</si>
  <si>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</si>
  <si>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</si>
  <si>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</si>
  <si>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</si>
  <si>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</si>
  <si>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</si>
  <si>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</si>
  <si>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</si>
  <si>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</si>
  <si>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</si>
  <si>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</si>
  <si>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</si>
  <si>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</si>
  <si>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</si>
  <si>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</si>
  <si>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</si>
  <si>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</si>
  <si>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</si>
  <si>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</si>
  <si>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</si>
  <si>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</si>
  <si>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</si>
  <si>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</si>
  <si>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</si>
  <si>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</si>
  <si>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</si>
  <si>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</si>
  <si>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</si>
  <si>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</si>
  <si>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</si>
  <si>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</si>
  <si>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</si>
  <si>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</si>
  <si>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</si>
  <si>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</si>
  <si>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</si>
  <si>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</si>
  <si>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</si>
  <si>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</si>
  <si>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</si>
  <si>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</si>
  <si>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</si>
  <si>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</si>
  <si>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</si>
  <si>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</si>
  <si>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</si>
  <si>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</si>
  <si>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</si>
  <si>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</si>
  <si>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</si>
  <si>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</si>
  <si>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</si>
  <si>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</si>
  <si>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</si>
  <si>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</si>
  <si>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</si>
  <si>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</si>
  <si>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</si>
  <si>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</si>
  <si>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</si>
  <si>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</si>
  <si>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</si>
  <si>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</si>
  <si>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</si>
  <si>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</si>
  <si>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</si>
  <si>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</si>
  <si>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</si>
  <si>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</si>
  <si>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</si>
  <si>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</si>
  <si>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</si>
  <si>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</si>
  <si>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</si>
  <si>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</si>
  <si>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</si>
  <si>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</si>
  <si>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</si>
  <si>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</si>
  <si>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</si>
  <si>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</si>
  <si>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</si>
  <si>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</si>
  <si>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</si>
  <si>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</si>
  <si>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</si>
  <si>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</si>
  <si>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</si>
  <si>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</si>
  <si>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</si>
  <si>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</si>
  <si>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</si>
  <si>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</si>
  <si>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</si>
  <si>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</si>
  <si>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</si>
  <si>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</si>
  <si>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</si>
  <si>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</si>
  <si>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</si>
  <si>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</si>
  <si>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</si>
  <si>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</si>
  <si>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</si>
  <si>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</si>
  <si>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</si>
  <si>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</si>
  <si>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</si>
  <si>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</si>
  <si>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</si>
  <si>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</si>
  <si>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</si>
  <si>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</si>
  <si>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</si>
  <si>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</si>
  <si>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</si>
  <si>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</si>
  <si>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</si>
  <si>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</si>
  <si>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</si>
  <si>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</si>
  <si>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</si>
  <si>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</si>
  <si>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</si>
  <si>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</si>
  <si>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</si>
  <si>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</si>
  <si>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</si>
  <si>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</si>
  <si>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</si>
  <si>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</si>
  <si>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</si>
  <si>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</si>
  <si>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</si>
  <si>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</si>
  <si>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</si>
  <si>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</si>
  <si>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</si>
  <si>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</si>
  <si>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</si>
  <si>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</si>
  <si>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</si>
  <si>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</si>
  <si>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</si>
  <si>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</si>
  <si>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</si>
  <si>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</si>
  <si>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</si>
  <si>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</si>
  <si>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</si>
  <si>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</si>
  <si>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</si>
  <si>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</si>
  <si>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</si>
  <si>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</si>
  <si>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</si>
  <si>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</si>
  <si>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</si>
  <si>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</si>
  <si>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</si>
  <si>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</si>
  <si>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</si>
  <si>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</si>
  <si>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</si>
  <si>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</si>
  <si>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</si>
  <si>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</si>
  <si>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</si>
  <si>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</si>
  <si>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</si>
  <si>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</si>
  <si>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</si>
  <si>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</si>
  <si>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</si>
  <si>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</si>
  <si>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</si>
  <si>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</si>
  <si>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</si>
  <si>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</si>
  <si>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</si>
  <si>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</si>
  <si>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</si>
  <si>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</si>
  <si>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</si>
  <si>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</si>
  <si>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</si>
  <si>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</si>
  <si>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</si>
  <si>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</si>
  <si>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</si>
  <si>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</si>
  <si>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</si>
  <si>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</si>
  <si>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</si>
  <si>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</si>
  <si>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</si>
  <si>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</si>
  <si>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</si>
  <si>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</si>
  <si>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</si>
  <si>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</si>
  <si>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</si>
  <si>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</si>
  <si>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</si>
  <si>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</si>
  <si>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</si>
  <si>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</si>
  <si>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</si>
  <si>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</si>
  <si>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</si>
  <si>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</si>
  <si>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</si>
  <si>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</si>
  <si>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</si>
  <si>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</si>
  <si>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</si>
  <si>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</si>
  <si>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</si>
  <si>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</si>
  <si>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</si>
  <si>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</si>
  <si>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</si>
  <si>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</si>
  <si>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</si>
  <si>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</si>
  <si>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</si>
  <si>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</si>
  <si>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</si>
  <si>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</si>
  <si>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</si>
  <si>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</si>
  <si>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</si>
  <si>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</si>
  <si>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</si>
  <si>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</si>
  <si>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</si>
  <si>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</si>
  <si>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</si>
  <si>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</si>
  <si>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</si>
  <si>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</si>
  <si>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</si>
  <si>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</si>
  <si>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</si>
  <si>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</si>
  <si>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</si>
  <si>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</si>
  <si>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</si>
  <si>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</si>
  <si>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</si>
  <si>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</si>
  <si>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</si>
  <si>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</si>
  <si>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</si>
  <si>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</si>
  <si>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</si>
  <si>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</si>
  <si>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</si>
  <si>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</si>
  <si>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</si>
  <si>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</si>
  <si>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</si>
  <si>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</si>
  <si>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</si>
  <si>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</si>
  <si>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</si>
  <si>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</si>
  <si>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</si>
  <si>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</si>
  <si>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</si>
  <si>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</si>
  <si>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</si>
  <si>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</si>
  <si>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</si>
  <si>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</si>
  <si>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</si>
  <si>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</si>
  <si>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</si>
  <si>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</si>
  <si>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</si>
  <si>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</si>
  <si>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</si>
  <si>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</si>
  <si>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</si>
  <si>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</si>
  <si>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</si>
  <si>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</si>
  <si>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</si>
  <si>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</si>
  <si>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</si>
  <si>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</si>
  <si>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</si>
  <si>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</si>
  <si>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</si>
  <si>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</si>
  <si>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</si>
  <si>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</si>
  <si>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</si>
  <si>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</si>
  <si>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</si>
  <si>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</si>
  <si>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</si>
  <si>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</si>
  <si>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</si>
  <si>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</si>
  <si>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</si>
  <si>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</si>
  <si>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</si>
  <si>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</si>
  <si>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</si>
  <si>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</si>
  <si>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</si>
  <si>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</si>
  <si>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</si>
  <si>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</si>
  <si>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</si>
  <si>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</si>
  <si>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</si>
  <si>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</si>
  <si>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</si>
  <si>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</si>
  <si>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</si>
  <si>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</si>
  <si>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</si>
  <si>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</si>
  <si>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</si>
  <si>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</si>
  <si>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</si>
  <si>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</si>
  <si>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</si>
  <si>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</si>
  <si>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</si>
  <si>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</si>
  <si>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</si>
  <si>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</si>
  <si>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</si>
  <si>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</si>
  <si>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</si>
  <si>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</si>
  <si>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</si>
  <si>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</si>
  <si>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</si>
  <si>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</si>
  <si>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</si>
  <si>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</si>
  <si>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</si>
  <si>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</si>
  <si>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</si>
  <si>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</si>
  <si>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</si>
  <si>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</si>
  <si>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</si>
  <si>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</si>
  <si>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</si>
  <si>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</si>
  <si>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</si>
  <si>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</si>
  <si>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</si>
  <si>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</si>
  <si>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</si>
  <si>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</si>
  <si>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</si>
  <si>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</si>
  <si>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</si>
  <si>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</si>
  <si>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</si>
  <si>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</si>
  <si>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</si>
  <si>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</si>
  <si>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</si>
  <si>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</si>
  <si>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</si>
  <si>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</si>
  <si>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</si>
  <si>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</si>
  <si>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</si>
  <si>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</si>
  <si>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</si>
  <si>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</si>
  <si>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</si>
  <si>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</si>
  <si>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</si>
  <si>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</si>
  <si>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</si>
  <si>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</si>
  <si>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</si>
  <si>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</si>
  <si>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</si>
  <si>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</si>
  <si>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</si>
  <si>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</si>
  <si>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</si>
  <si>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</si>
  <si>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</si>
  <si>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</si>
  <si>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</si>
  <si>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</si>
  <si>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</si>
  <si>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</si>
  <si>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>3.212.516</t>
  </si>
  <si>
    <t>3.212.517</t>
  </si>
  <si>
    <t>3.212.518</t>
  </si>
  <si>
    <t>33а</t>
  </si>
  <si>
    <t>2;1,5;1,2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</si>
  <si>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</si>
  <si>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</si>
  <si>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</si>
  <si>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</si>
  <si>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</si>
  <si>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</si>
  <si>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</si>
  <si>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</si>
  <si>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</si>
  <si>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</si>
  <si>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</si>
  <si>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</si>
  <si>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</si>
  <si>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</si>
  <si>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</si>
  <si>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</si>
  <si>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</si>
  <si>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</si>
  <si>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</si>
  <si>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</si>
  <si>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</si>
  <si>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</si>
  <si>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</si>
  <si>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</si>
  <si>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</si>
  <si>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</si>
  <si>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</si>
  <si>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</si>
  <si>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</si>
  <si>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</si>
  <si>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</si>
  <si>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</t>
  </si>
  <si>
    <t>1 и 3 а</t>
  </si>
  <si>
    <t>Карла Маркса</t>
  </si>
  <si>
    <t>22а</t>
  </si>
  <si>
    <t>44Б</t>
  </si>
  <si>
    <t>2;1,2:2</t>
  </si>
  <si>
    <t>1В</t>
  </si>
  <si>
    <t>Комарова (въезд) - Покровская</t>
  </si>
  <si>
    <t>2;2;2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</si>
  <si>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</si>
  <si>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</si>
  <si>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</si>
  <si>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</si>
  <si>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</si>
  <si>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</si>
  <si>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</si>
  <si>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</si>
  <si>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</si>
  <si>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</si>
  <si>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</si>
  <si>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</si>
  <si>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</si>
  <si>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</si>
  <si>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</si>
  <si>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</si>
  <si>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</si>
  <si>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</si>
  <si>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</si>
  <si>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</si>
  <si>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</si>
  <si>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</si>
  <si>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</si>
  <si>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</si>
  <si>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</si>
  <si>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</si>
  <si>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</si>
  <si>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</si>
  <si>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</si>
  <si>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</si>
  <si>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</si>
  <si>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</si>
  <si>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</si>
  <si>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</si>
  <si>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</si>
  <si>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</si>
  <si>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</si>
  <si>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</si>
  <si>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</si>
  <si>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</si>
  <si>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</si>
  <si>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</si>
  <si>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</si>
  <si>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</si>
  <si>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</si>
  <si>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</si>
  <si>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</si>
  <si>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</si>
  <si>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</si>
  <si>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</si>
  <si>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</si>
  <si>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</si>
  <si>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</si>
  <si>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</si>
  <si>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</si>
  <si>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</si>
  <si>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</si>
  <si>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</si>
  <si>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</si>
  <si>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</si>
  <si>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</si>
  <si>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</si>
  <si>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</si>
  <si>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</si>
  <si>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</si>
  <si>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</si>
  <si>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</si>
  <si>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</si>
  <si>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</si>
  <si>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</si>
  <si>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</si>
  <si>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</si>
  <si>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</si>
  <si>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</si>
  <si>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</si>
  <si>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</si>
  <si>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</si>
  <si>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</si>
  <si>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</si>
  <si>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</si>
  <si>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</si>
  <si>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</si>
  <si>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</si>
  <si>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</si>
  <si>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</si>
  <si>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</si>
  <si>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</si>
  <si>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</si>
  <si>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</si>
  <si>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</si>
  <si>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</si>
  <si>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</si>
  <si>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</si>
  <si>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</si>
  <si>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</si>
  <si>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</si>
  <si>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</si>
  <si>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</si>
  <si>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</si>
  <si>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</si>
  <si>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</si>
  <si>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</si>
  <si>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</si>
  <si>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</si>
  <si>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</si>
  <si>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</si>
  <si>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</si>
  <si>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</si>
  <si>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</si>
  <si>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</si>
  <si>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</si>
  <si>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</si>
  <si>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</si>
  <si>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</si>
  <si>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</si>
  <si>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</si>
  <si>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</si>
  <si>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</si>
  <si>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</si>
  <si>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</si>
  <si>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</si>
  <si>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</si>
  <si>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</si>
  <si>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</si>
  <si>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</si>
  <si>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</si>
  <si>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</si>
  <si>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</si>
  <si>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</si>
  <si>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</si>
  <si>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</si>
  <si>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</si>
  <si>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</si>
  <si>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</si>
  <si>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</si>
  <si>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</si>
  <si>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</si>
  <si>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</si>
  <si>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</si>
  <si>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</si>
  <si>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</si>
  <si>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</si>
  <si>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</si>
  <si>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</si>
  <si>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</si>
  <si>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</si>
  <si>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</si>
  <si>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</si>
  <si>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</si>
  <si>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</si>
  <si>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</si>
  <si>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</si>
  <si>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</si>
  <si>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</si>
  <si>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</si>
  <si>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</si>
  <si>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</si>
  <si>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</si>
  <si>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</si>
  <si>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</si>
  <si>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</si>
  <si>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</si>
  <si>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</si>
  <si>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</si>
  <si>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</si>
  <si>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</si>
  <si>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</si>
  <si>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</si>
  <si>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</si>
  <si>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</si>
  <si>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</si>
  <si>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</si>
  <si>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</si>
  <si>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</si>
  <si>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</si>
  <si>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</si>
  <si>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</si>
  <si>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</si>
  <si>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</si>
  <si>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</si>
  <si>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</si>
  <si>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</si>
  <si>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</si>
  <si>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Садовая 5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</si>
  <si>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</si>
  <si>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</si>
  <si>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</si>
  <si>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</si>
  <si>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</si>
  <si>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</si>
  <si>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</si>
  <si>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</si>
  <si>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</si>
  <si>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</si>
  <si>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</si>
  <si>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</si>
  <si>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</si>
  <si>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</si>
  <si>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</si>
  <si>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</si>
  <si>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</si>
  <si>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</si>
  <si>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</si>
  <si>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</si>
  <si>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</si>
  <si>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</si>
  <si>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</si>
  <si>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</si>
  <si>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</si>
  <si>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</si>
  <si>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</si>
  <si>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</si>
  <si>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21</t>
  </si>
  <si>
    <t>Ворошилова 6</t>
  </si>
  <si>
    <t>Ворошилова 4</t>
  </si>
  <si>
    <t>Ячменёва 1</t>
  </si>
  <si>
    <t>Кирова 8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</si>
  <si>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</si>
  <si>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</si>
  <si>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</si>
  <si>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</si>
  <si>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</si>
  <si>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</si>
  <si>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62А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</si>
  <si>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</si>
  <si>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</si>
  <si>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</si>
  <si>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</si>
  <si>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</si>
  <si>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</si>
  <si>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</si>
  <si>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</si>
  <si>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</si>
  <si>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</si>
  <si>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</si>
  <si>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</si>
  <si>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</si>
  <si>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</si>
  <si>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</si>
  <si>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</si>
  <si>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</si>
  <si>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</si>
  <si>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</si>
  <si>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</si>
  <si>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</si>
  <si>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</si>
  <si>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</si>
  <si>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</si>
  <si>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</si>
  <si>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</si>
  <si>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</si>
  <si>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</si>
  <si>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</si>
  <si>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</si>
  <si>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</si>
  <si>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Полевая 31 б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</si>
  <si>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</si>
  <si>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</si>
  <si>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</si>
  <si>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</si>
  <si>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</si>
  <si>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</si>
  <si>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</si>
  <si>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</si>
  <si>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</si>
  <si>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</si>
  <si>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</si>
  <si>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</si>
  <si>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</si>
  <si>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</si>
  <si>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</si>
  <si>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</si>
  <si>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</si>
  <si>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</si>
  <si>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</si>
  <si>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</si>
  <si>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</si>
  <si>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</si>
  <si>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</si>
  <si>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</si>
  <si>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</si>
  <si>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</si>
  <si>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</si>
  <si>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</si>
  <si>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</si>
  <si>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</si>
  <si>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</si>
  <si>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</si>
  <si>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</si>
  <si>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</si>
  <si>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</si>
  <si>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</si>
  <si>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</si>
  <si>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</si>
  <si>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</si>
  <si>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</si>
  <si>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</si>
  <si>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</si>
  <si>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</si>
  <si>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</si>
  <si>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</si>
  <si>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</si>
  <si>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</si>
  <si>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</si>
  <si>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</si>
  <si>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</si>
  <si>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 26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</si>
  <si>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</si>
  <si>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</si>
  <si>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</si>
  <si>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</si>
  <si>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</si>
  <si>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</si>
  <si>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</si>
  <si>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</si>
  <si>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</si>
  <si>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</si>
  <si>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</si>
  <si>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</si>
  <si>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</si>
  <si>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</si>
  <si>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</si>
  <si>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</si>
  <si>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</si>
  <si>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</si>
  <si>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</si>
  <si>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</si>
  <si>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</si>
  <si>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</si>
  <si>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</si>
  <si>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</si>
  <si>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</si>
  <si>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</si>
  <si>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</si>
  <si>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</si>
  <si>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</si>
  <si>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</si>
  <si>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</si>
  <si>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</si>
  <si>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</si>
  <si>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</si>
  <si>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</si>
  <si>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</si>
  <si>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</si>
  <si>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</si>
  <si>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</si>
  <si>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</si>
  <si>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</si>
  <si>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</si>
  <si>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</si>
  <si>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</si>
  <si>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</si>
  <si>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</si>
  <si>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</si>
  <si>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</si>
  <si>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</si>
  <si>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</si>
  <si>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</si>
  <si>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</si>
  <si>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</si>
  <si>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</si>
  <si>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</si>
  <si>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</si>
  <si>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</si>
  <si>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</si>
  <si>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</si>
  <si>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</si>
  <si>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</si>
  <si>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</si>
  <si>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</si>
  <si>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</si>
  <si>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</si>
  <si>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</si>
  <si>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</si>
  <si>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</si>
  <si>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</si>
  <si>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</si>
  <si>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</si>
  <si>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</si>
  <si>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</si>
  <si>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</si>
  <si>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</si>
  <si>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</si>
  <si>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</si>
  <si>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</si>
  <si>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</si>
  <si>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</si>
  <si>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</si>
  <si>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</si>
  <si>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</si>
  <si>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</si>
  <si>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</si>
  <si>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</si>
  <si>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</si>
  <si>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</si>
  <si>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</si>
  <si>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</si>
  <si>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</si>
  <si>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</si>
  <si>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</si>
  <si>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</si>
  <si>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</si>
  <si>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</si>
  <si>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</si>
  <si>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</si>
  <si>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</si>
  <si>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</si>
  <si>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</si>
  <si>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</si>
  <si>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</si>
  <si>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</si>
  <si>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</si>
  <si>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</si>
  <si>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</si>
  <si>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</si>
  <si>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</si>
  <si>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</si>
  <si>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</si>
  <si>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</si>
  <si>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</si>
  <si>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</si>
  <si>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</si>
  <si>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</si>
  <si>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</si>
  <si>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</si>
  <si>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</si>
  <si>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</si>
  <si>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</si>
  <si>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</si>
  <si>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</si>
  <si>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</si>
  <si>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</si>
  <si>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</si>
  <si>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</si>
  <si>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</si>
  <si>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</si>
  <si>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</si>
  <si>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</si>
  <si>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</si>
  <si>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</si>
  <si>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</si>
  <si>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</si>
  <si>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</si>
  <si>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</si>
  <si>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</si>
  <si>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</si>
  <si>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</si>
  <si>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</si>
  <si>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</si>
  <si>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</si>
  <si>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</si>
  <si>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</si>
  <si>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</si>
  <si>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</si>
  <si>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</si>
  <si>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</si>
  <si>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</si>
  <si>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</si>
  <si>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</si>
  <si>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</si>
  <si>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</si>
  <si>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</si>
  <si>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</si>
  <si>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</si>
  <si>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</si>
  <si>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</si>
  <si>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</si>
  <si>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</si>
  <si>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</si>
  <si>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</si>
  <si>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Изменить адрес на Восточная</t>
  </si>
  <si>
    <t>Северная, 13, 15, 17</t>
  </si>
  <si>
    <t>Новая, 4,3, 5, 7</t>
  </si>
  <si>
    <t>1з</t>
  </si>
  <si>
    <t>Партизанская, 1а, 1б, 1з, 2, 3, 4, 5,</t>
  </si>
  <si>
    <t>Заменить адрес на Кирова, 16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</si>
  <si>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</si>
  <si>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</si>
  <si>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</si>
  <si>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</si>
  <si>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</si>
  <si>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</si>
  <si>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</si>
  <si>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</si>
  <si>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актуальная редакция на 01.09.2024 (корректировка 09.09.2024г.)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</si>
</sst>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73"/>
  <sheetViews>
    <sheetView tabSelected="1" topLeftCell="J493" zoomScaleNormal="100" workbookViewId="0">
      <selection activeCell="Z541" sqref="Z541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2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1" max="31" width="9.1406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62.7109375" customWidth="1"/>
    <col min="40" max="40" width="9.140625" customWidth="1"/>
  </cols>
  <sheetData>
    <row r="2" spans="1:70" ht="18.75" x14ac:dyDescent="0.3">
      <c r="A2" s="79" t="s">
        <v>136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70" ht="18.75" x14ac:dyDescent="0.3">
      <c r="A3" s="79" t="s">
        <v>41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70" ht="18.75" x14ac:dyDescent="0.3">
      <c r="A4" s="80" t="s">
        <v>42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1" t="s">
        <v>1716</v>
      </c>
    </row>
    <row r="7" spans="1:70" ht="18.75" x14ac:dyDescent="0.3">
      <c r="A7" s="88" t="s">
        <v>11</v>
      </c>
      <c r="B7" s="88"/>
      <c r="C7" s="88"/>
      <c r="D7" s="88"/>
      <c r="E7" s="88"/>
      <c r="F7" s="89"/>
      <c r="G7" s="89"/>
      <c r="H7" s="89"/>
      <c r="I7" s="89"/>
      <c r="J7" s="89"/>
      <c r="K7" s="88"/>
      <c r="L7" s="88"/>
      <c r="M7" s="88"/>
      <c r="N7" s="88"/>
      <c r="O7" s="88"/>
      <c r="P7" s="88"/>
      <c r="Q7" s="88"/>
      <c r="R7" s="88"/>
      <c r="S7" s="88"/>
      <c r="T7" s="88"/>
      <c r="U7" s="89"/>
      <c r="V7" s="89"/>
      <c r="W7" s="89"/>
      <c r="X7" s="89"/>
      <c r="Y7" s="89"/>
      <c r="Z7" s="89"/>
      <c r="AA7" s="84" t="s">
        <v>32</v>
      </c>
      <c r="AB7" s="84"/>
      <c r="AC7" s="84"/>
      <c r="AD7" s="84"/>
      <c r="AE7" s="84"/>
      <c r="AF7" s="84"/>
      <c r="AG7" s="84"/>
      <c r="AH7" s="78" t="s">
        <v>40</v>
      </c>
      <c r="AI7" s="78"/>
      <c r="AJ7" s="78"/>
      <c r="AK7" s="78"/>
      <c r="AL7" s="78"/>
      <c r="AM7" s="78"/>
    </row>
    <row r="8" spans="1:70" ht="45" customHeight="1" x14ac:dyDescent="0.25">
      <c r="A8" s="83" t="s">
        <v>0</v>
      </c>
      <c r="B8" s="83" t="s">
        <v>5</v>
      </c>
      <c r="C8" s="83"/>
      <c r="D8" s="83"/>
      <c r="E8" s="83"/>
      <c r="F8" s="83" t="s">
        <v>10</v>
      </c>
      <c r="G8" s="83"/>
      <c r="H8" s="83"/>
      <c r="I8" s="83"/>
      <c r="J8" s="83"/>
      <c r="K8" s="83"/>
      <c r="L8" s="87" t="s">
        <v>24</v>
      </c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2" t="s">
        <v>31</v>
      </c>
      <c r="AB8" s="82"/>
      <c r="AC8" s="82"/>
      <c r="AD8" s="82"/>
      <c r="AE8" s="82"/>
      <c r="AF8" s="82"/>
      <c r="AG8" s="82"/>
      <c r="AH8" s="81" t="s">
        <v>39</v>
      </c>
      <c r="AI8" s="81"/>
      <c r="AJ8" s="81"/>
      <c r="AK8" s="81"/>
      <c r="AL8" s="81"/>
      <c r="AM8" s="8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83"/>
      <c r="B9" s="83"/>
      <c r="C9" s="83"/>
      <c r="D9" s="83"/>
      <c r="E9" s="83"/>
      <c r="F9" s="83" t="s">
        <v>7</v>
      </c>
      <c r="G9" s="83"/>
      <c r="H9" s="83" t="s">
        <v>8</v>
      </c>
      <c r="I9" s="83"/>
      <c r="J9" s="83" t="s">
        <v>9</v>
      </c>
      <c r="K9" s="83"/>
      <c r="L9" s="86" t="s">
        <v>16</v>
      </c>
      <c r="M9" s="86"/>
      <c r="N9" s="86"/>
      <c r="O9" s="86"/>
      <c r="P9" s="86" t="s">
        <v>20</v>
      </c>
      <c r="Q9" s="86"/>
      <c r="R9" s="86"/>
      <c r="S9" s="86"/>
      <c r="T9" s="86"/>
      <c r="U9" s="86" t="s">
        <v>23</v>
      </c>
      <c r="V9" s="86"/>
      <c r="W9" s="86"/>
      <c r="X9" s="86"/>
      <c r="Y9" s="86"/>
      <c r="Z9" s="86"/>
      <c r="AA9" s="82" t="s">
        <v>25</v>
      </c>
      <c r="AB9" s="82"/>
      <c r="AC9" s="85" t="s">
        <v>26</v>
      </c>
      <c r="AD9" s="85" t="s">
        <v>27</v>
      </c>
      <c r="AE9" s="85" t="s">
        <v>28</v>
      </c>
      <c r="AF9" s="85" t="s">
        <v>29</v>
      </c>
      <c r="AG9" s="85" t="s">
        <v>30</v>
      </c>
      <c r="AH9" s="81" t="s">
        <v>36</v>
      </c>
      <c r="AI9" s="81"/>
      <c r="AJ9" s="81"/>
      <c r="AK9" s="81"/>
      <c r="AL9" s="81" t="s">
        <v>38</v>
      </c>
      <c r="AM9" s="8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83"/>
      <c r="B10" s="83" t="s">
        <v>2</v>
      </c>
      <c r="C10" s="83" t="s">
        <v>1</v>
      </c>
      <c r="D10" s="83" t="s">
        <v>3</v>
      </c>
      <c r="E10" s="83" t="s">
        <v>4</v>
      </c>
      <c r="F10" s="83" t="s">
        <v>6</v>
      </c>
      <c r="G10" s="83" t="s">
        <v>3</v>
      </c>
      <c r="H10" s="83" t="s">
        <v>6</v>
      </c>
      <c r="I10" s="83" t="s">
        <v>3</v>
      </c>
      <c r="J10" s="83" t="s">
        <v>6</v>
      </c>
      <c r="K10" s="83" t="s">
        <v>3</v>
      </c>
      <c r="L10" s="83" t="s">
        <v>12</v>
      </c>
      <c r="M10" s="83" t="s">
        <v>13</v>
      </c>
      <c r="N10" s="83" t="s">
        <v>14</v>
      </c>
      <c r="O10" s="83" t="s">
        <v>15</v>
      </c>
      <c r="P10" s="83" t="s">
        <v>17</v>
      </c>
      <c r="Q10" s="83" t="s">
        <v>18</v>
      </c>
      <c r="R10" s="83" t="s">
        <v>19</v>
      </c>
      <c r="S10" s="83" t="s">
        <v>59</v>
      </c>
      <c r="T10" s="83" t="s">
        <v>15</v>
      </c>
      <c r="U10" s="83" t="s">
        <v>21</v>
      </c>
      <c r="V10" s="83" t="s">
        <v>13</v>
      </c>
      <c r="W10" s="83" t="s">
        <v>14</v>
      </c>
      <c r="X10" s="83" t="s">
        <v>15</v>
      </c>
      <c r="Y10" s="87" t="s">
        <v>22</v>
      </c>
      <c r="Z10" s="87"/>
      <c r="AA10" s="82"/>
      <c r="AB10" s="82"/>
      <c r="AC10" s="85"/>
      <c r="AD10" s="85"/>
      <c r="AE10" s="85"/>
      <c r="AF10" s="85"/>
      <c r="AG10" s="85"/>
      <c r="AH10" s="81"/>
      <c r="AI10" s="81"/>
      <c r="AJ10" s="81"/>
      <c r="AK10" s="81"/>
      <c r="AL10" s="81"/>
      <c r="AM10" s="8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3" t="s">
        <v>6</v>
      </c>
      <c r="Z11" s="3" t="s">
        <v>3</v>
      </c>
      <c r="AA11" s="4" t="s">
        <v>6</v>
      </c>
      <c r="AB11" s="4" t="s">
        <v>3</v>
      </c>
      <c r="AC11" s="85"/>
      <c r="AD11" s="85"/>
      <c r="AE11" s="85"/>
      <c r="AF11" s="85"/>
      <c r="AG11" s="85"/>
      <c r="AH11" s="29" t="s">
        <v>33</v>
      </c>
      <c r="AI11" s="29" t="s">
        <v>34</v>
      </c>
      <c r="AJ11" s="29" t="s">
        <v>3</v>
      </c>
      <c r="AK11" s="29" t="s">
        <v>35</v>
      </c>
      <c r="AL11" s="29" t="s">
        <v>33</v>
      </c>
      <c r="AM11" s="29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5.25" customHeight="1" x14ac:dyDescent="0.25">
      <c r="A13" s="11" t="s">
        <v>201</v>
      </c>
      <c r="B13" s="34">
        <v>6643002679</v>
      </c>
      <c r="C13" s="35">
        <v>1026602036702</v>
      </c>
      <c r="D13" s="34" t="s">
        <v>43</v>
      </c>
      <c r="E13" s="34" t="s">
        <v>112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5" t="s">
        <v>661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4">
        <v>212</v>
      </c>
      <c r="AB13" s="34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3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57" t="s">
        <v>1232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73.5" customHeight="1" x14ac:dyDescent="0.25">
      <c r="A14" s="11" t="s">
        <v>202</v>
      </c>
      <c r="B14" s="34">
        <v>6643002679</v>
      </c>
      <c r="C14" s="35">
        <v>1026602036702</v>
      </c>
      <c r="D14" s="34" t="s">
        <v>43</v>
      </c>
      <c r="E14" s="34" t="s">
        <v>112</v>
      </c>
      <c r="F14" s="11">
        <v>1</v>
      </c>
      <c r="G14" s="11" t="s">
        <v>52</v>
      </c>
      <c r="H14" s="11">
        <v>3</v>
      </c>
      <c r="I14" s="11" t="s">
        <v>53</v>
      </c>
      <c r="J14" s="11">
        <v>3</v>
      </c>
      <c r="K14" s="11" t="s">
        <v>54</v>
      </c>
      <c r="L14" s="11">
        <v>3</v>
      </c>
      <c r="M14" s="12">
        <f t="shared" ref="M14:M307" si="0">L14*0.75</f>
        <v>2.25</v>
      </c>
      <c r="N14" s="12">
        <v>0.5</v>
      </c>
      <c r="O14" s="12">
        <f t="shared" ref="O14:O313" si="1">M14*N14</f>
        <v>1.125</v>
      </c>
      <c r="P14" s="25" t="s">
        <v>661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4">
        <v>212</v>
      </c>
      <c r="AB14" s="34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3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57" t="s">
        <v>1233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135.75" customHeight="1" x14ac:dyDescent="0.25">
      <c r="A15" s="11" t="s">
        <v>203</v>
      </c>
      <c r="B15" s="9">
        <v>6643002679</v>
      </c>
      <c r="C15" s="36">
        <v>1026602036702</v>
      </c>
      <c r="D15" s="9" t="s">
        <v>43</v>
      </c>
      <c r="E15" s="22" t="s">
        <v>112</v>
      </c>
      <c r="F15" s="23">
        <v>1</v>
      </c>
      <c r="G15" s="23" t="s">
        <v>52</v>
      </c>
      <c r="H15" s="23">
        <v>3</v>
      </c>
      <c r="I15" s="23" t="s">
        <v>53</v>
      </c>
      <c r="J15" s="23">
        <v>2</v>
      </c>
      <c r="K15" s="23" t="s">
        <v>54</v>
      </c>
      <c r="L15" s="23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661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4">
        <v>212</v>
      </c>
      <c r="AB15" s="34" t="s">
        <v>60</v>
      </c>
      <c r="AC15" s="11" t="s">
        <v>61</v>
      </c>
      <c r="AD15" s="11" t="s">
        <v>161</v>
      </c>
      <c r="AE15" s="11" t="s">
        <v>660</v>
      </c>
      <c r="AF15" s="10">
        <v>56.305786509999997</v>
      </c>
      <c r="AG15" s="23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57" t="s">
        <v>1235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100.5" customHeight="1" x14ac:dyDescent="0.25">
      <c r="A16" s="11" t="s">
        <v>204</v>
      </c>
      <c r="B16" s="9">
        <v>6643002679</v>
      </c>
      <c r="C16" s="36">
        <v>1026602036702</v>
      </c>
      <c r="D16" s="9" t="s">
        <v>43</v>
      </c>
      <c r="E16" s="22" t="s">
        <v>112</v>
      </c>
      <c r="F16" s="23">
        <v>1</v>
      </c>
      <c r="G16" s="23" t="s">
        <v>52</v>
      </c>
      <c r="H16" s="23">
        <v>3</v>
      </c>
      <c r="I16" s="23" t="s">
        <v>53</v>
      </c>
      <c r="J16" s="23">
        <v>2</v>
      </c>
      <c r="K16" s="23" t="s">
        <v>54</v>
      </c>
      <c r="L16" s="11">
        <v>1</v>
      </c>
      <c r="M16" s="12">
        <f t="shared" ref="M16" si="3">L16*0.75</f>
        <v>0.75</v>
      </c>
      <c r="N16" s="12">
        <v>0.5</v>
      </c>
      <c r="O16" s="12">
        <f t="shared" ref="O16" si="4">M16*N16</f>
        <v>0.375</v>
      </c>
      <c r="P16" s="12" t="s">
        <v>604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4">
        <v>212</v>
      </c>
      <c r="AB16" s="34" t="s">
        <v>60</v>
      </c>
      <c r="AC16" s="11" t="s">
        <v>61</v>
      </c>
      <c r="AD16" s="11" t="s">
        <v>161</v>
      </c>
      <c r="AE16" s="11" t="s">
        <v>622</v>
      </c>
      <c r="AF16" s="10">
        <v>56.299280170000003</v>
      </c>
      <c r="AG16" s="23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57" t="s">
        <v>1238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92.25" customHeight="1" x14ac:dyDescent="0.25">
      <c r="A17" s="11" t="s">
        <v>205</v>
      </c>
      <c r="B17" s="9">
        <v>6643002679</v>
      </c>
      <c r="C17" s="36">
        <v>1026602036702</v>
      </c>
      <c r="D17" s="22" t="s">
        <v>43</v>
      </c>
      <c r="E17" s="22" t="s">
        <v>112</v>
      </c>
      <c r="F17" s="23">
        <v>1</v>
      </c>
      <c r="G17" s="23" t="s">
        <v>52</v>
      </c>
      <c r="H17" s="23">
        <v>3</v>
      </c>
      <c r="I17" s="23" t="s">
        <v>53</v>
      </c>
      <c r="J17" s="23">
        <v>2</v>
      </c>
      <c r="K17" s="23" t="s">
        <v>54</v>
      </c>
      <c r="L17" s="23">
        <v>2</v>
      </c>
      <c r="M17" s="24">
        <f>L17*0.75</f>
        <v>1.5</v>
      </c>
      <c r="N17" s="12">
        <v>0.5</v>
      </c>
      <c r="O17" s="24">
        <v>1.5</v>
      </c>
      <c r="P17" s="25" t="s">
        <v>661</v>
      </c>
      <c r="Q17" s="12">
        <v>0</v>
      </c>
      <c r="R17" s="24">
        <v>0</v>
      </c>
      <c r="S17" s="24">
        <v>0.14000000000000001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2">
        <v>212</v>
      </c>
      <c r="AB17" s="22" t="s">
        <v>60</v>
      </c>
      <c r="AC17" s="23" t="s">
        <v>61</v>
      </c>
      <c r="AD17" s="11" t="s">
        <v>161</v>
      </c>
      <c r="AE17" s="11">
        <v>110</v>
      </c>
      <c r="AF17" s="10">
        <v>56.298361159999999</v>
      </c>
      <c r="AG17" s="23">
        <v>61.890605520000001</v>
      </c>
      <c r="AH17" s="23">
        <v>0</v>
      </c>
      <c r="AI17" s="23">
        <v>0</v>
      </c>
      <c r="AJ17" s="23">
        <v>0</v>
      </c>
      <c r="AK17" s="23">
        <v>0</v>
      </c>
      <c r="AL17" s="24">
        <v>72</v>
      </c>
      <c r="AM17" s="57" t="s">
        <v>1239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216" customHeight="1" x14ac:dyDescent="0.25">
      <c r="A18" s="11" t="s">
        <v>206</v>
      </c>
      <c r="B18" s="9">
        <v>6643002679</v>
      </c>
      <c r="C18" s="36">
        <v>1026602036702</v>
      </c>
      <c r="D18" s="22" t="s">
        <v>43</v>
      </c>
      <c r="E18" s="22" t="s">
        <v>112</v>
      </c>
      <c r="F18" s="23">
        <v>1</v>
      </c>
      <c r="G18" s="23" t="s">
        <v>52</v>
      </c>
      <c r="H18" s="23">
        <v>3</v>
      </c>
      <c r="I18" s="23" t="s">
        <v>53</v>
      </c>
      <c r="J18" s="23">
        <v>2</v>
      </c>
      <c r="K18" s="23" t="s">
        <v>54</v>
      </c>
      <c r="L18" s="23">
        <v>5</v>
      </c>
      <c r="M18" s="24">
        <f>L18*0.75</f>
        <v>3.75</v>
      </c>
      <c r="N18" s="12">
        <v>0.5</v>
      </c>
      <c r="O18" s="24">
        <v>1.5</v>
      </c>
      <c r="P18" s="25" t="s">
        <v>604</v>
      </c>
      <c r="Q18" s="12">
        <v>0</v>
      </c>
      <c r="R18" s="24">
        <v>0</v>
      </c>
      <c r="S18" s="24">
        <v>0.14000000000000001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2">
        <v>212</v>
      </c>
      <c r="AB18" s="22" t="s">
        <v>60</v>
      </c>
      <c r="AC18" s="23" t="s">
        <v>61</v>
      </c>
      <c r="AD18" s="11" t="s">
        <v>162</v>
      </c>
      <c r="AE18" s="11">
        <v>13</v>
      </c>
      <c r="AF18" s="10">
        <v>56.299861200000002</v>
      </c>
      <c r="AG18" s="23">
        <v>61.859383039999997</v>
      </c>
      <c r="AH18" s="23">
        <v>0</v>
      </c>
      <c r="AI18" s="23">
        <v>0</v>
      </c>
      <c r="AJ18" s="23">
        <v>0</v>
      </c>
      <c r="AK18" s="23">
        <v>0</v>
      </c>
      <c r="AL18" s="24">
        <v>72</v>
      </c>
      <c r="AM18" s="58" t="s">
        <v>1241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103.5" customHeight="1" x14ac:dyDescent="0.25">
      <c r="A19" s="11" t="s">
        <v>207</v>
      </c>
      <c r="B19" s="9">
        <v>6643002679</v>
      </c>
      <c r="C19" s="36">
        <v>1026602036702</v>
      </c>
      <c r="D19" s="22" t="s">
        <v>43</v>
      </c>
      <c r="E19" s="22" t="s">
        <v>112</v>
      </c>
      <c r="F19" s="23">
        <v>1</v>
      </c>
      <c r="G19" s="23" t="s">
        <v>52</v>
      </c>
      <c r="H19" s="23">
        <v>3</v>
      </c>
      <c r="I19" s="23" t="s">
        <v>53</v>
      </c>
      <c r="J19" s="23">
        <v>2</v>
      </c>
      <c r="K19" s="23" t="s">
        <v>54</v>
      </c>
      <c r="L19" s="23">
        <v>4</v>
      </c>
      <c r="M19" s="24">
        <f>L19*0.75</f>
        <v>3</v>
      </c>
      <c r="N19" s="12">
        <v>0.5</v>
      </c>
      <c r="O19" s="24">
        <v>1.5</v>
      </c>
      <c r="P19" s="25" t="s">
        <v>604</v>
      </c>
      <c r="Q19" s="12">
        <v>0</v>
      </c>
      <c r="R19" s="24">
        <v>0</v>
      </c>
      <c r="S19" s="24">
        <v>0.14000000000000001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2">
        <v>212</v>
      </c>
      <c r="AB19" s="22" t="s">
        <v>60</v>
      </c>
      <c r="AC19" s="23" t="s">
        <v>61</v>
      </c>
      <c r="AD19" s="11" t="s">
        <v>163</v>
      </c>
      <c r="AE19" s="11">
        <v>27</v>
      </c>
      <c r="AF19" s="10">
        <v>56.297716999999999</v>
      </c>
      <c r="AG19" s="23">
        <v>61.879430999999997</v>
      </c>
      <c r="AH19" s="23">
        <v>0</v>
      </c>
      <c r="AI19" s="23">
        <v>0</v>
      </c>
      <c r="AJ19" s="23">
        <v>0</v>
      </c>
      <c r="AK19" s="23">
        <v>0</v>
      </c>
      <c r="AL19" s="24">
        <v>72</v>
      </c>
      <c r="AM19" s="58" t="s">
        <v>1240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208</v>
      </c>
      <c r="B20" s="34">
        <v>6643002679</v>
      </c>
      <c r="C20" s="35">
        <v>1026602036702</v>
      </c>
      <c r="D20" s="34" t="s">
        <v>43</v>
      </c>
      <c r="E20" s="34" t="s">
        <v>112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5" t="s">
        <v>604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4">
        <v>212</v>
      </c>
      <c r="AB20" s="34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59" t="s">
        <v>1234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209</v>
      </c>
      <c r="B21" s="34">
        <v>6643001971</v>
      </c>
      <c r="C21" s="14">
        <v>1026602036120</v>
      </c>
      <c r="D21" s="34" t="s">
        <v>44</v>
      </c>
      <c r="E21" s="34" t="s">
        <v>113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661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1</v>
      </c>
      <c r="V21" s="12">
        <v>1.1000000000000001</v>
      </c>
      <c r="W21" s="12">
        <v>0.14000000000000001</v>
      </c>
      <c r="X21" s="12">
        <f>V21*W21</f>
        <v>0.15400000000000003</v>
      </c>
      <c r="Y21" s="12">
        <v>0</v>
      </c>
      <c r="Z21" s="12">
        <v>0</v>
      </c>
      <c r="AA21" s="34">
        <v>212</v>
      </c>
      <c r="AB21" s="34" t="s">
        <v>60</v>
      </c>
      <c r="AC21" s="11" t="s">
        <v>67</v>
      </c>
      <c r="AD21" s="11" t="s">
        <v>68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6">
        <v>71</v>
      </c>
      <c r="AM21" s="57" t="s">
        <v>1256</v>
      </c>
    </row>
    <row r="22" spans="1:70" ht="60" customHeight="1" x14ac:dyDescent="0.25">
      <c r="A22" s="11" t="s">
        <v>210</v>
      </c>
      <c r="B22" s="34">
        <v>6643001971</v>
      </c>
      <c r="C22" s="14">
        <v>1026602036120</v>
      </c>
      <c r="D22" s="34" t="s">
        <v>44</v>
      </c>
      <c r="E22" s="34" t="s">
        <v>113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4</v>
      </c>
      <c r="M22" s="12">
        <f>L22*1.1</f>
        <v>4.4000000000000004</v>
      </c>
      <c r="N22" s="12">
        <v>0.5</v>
      </c>
      <c r="O22" s="12">
        <f t="shared" si="1"/>
        <v>2.2000000000000002</v>
      </c>
      <c r="P22" s="25" t="s">
        <v>661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1</v>
      </c>
      <c r="V22" s="12">
        <v>1.1000000000000001</v>
      </c>
      <c r="W22" s="12">
        <v>0.14000000000000001</v>
      </c>
      <c r="X22" s="12">
        <f>V22*W22</f>
        <v>0.15400000000000003</v>
      </c>
      <c r="Y22" s="12">
        <v>0</v>
      </c>
      <c r="Z22" s="12">
        <v>0</v>
      </c>
      <c r="AA22" s="34">
        <v>212</v>
      </c>
      <c r="AB22" s="34" t="s">
        <v>60</v>
      </c>
      <c r="AC22" s="11" t="s">
        <v>67</v>
      </c>
      <c r="AD22" s="11" t="s">
        <v>69</v>
      </c>
      <c r="AE22" s="11">
        <v>8</v>
      </c>
      <c r="AF22" s="10">
        <v>56.407441599999999</v>
      </c>
      <c r="AG22" s="23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6">
        <v>71</v>
      </c>
      <c r="AM22" s="57" t="s">
        <v>1257</v>
      </c>
    </row>
    <row r="23" spans="1:70" ht="61.5" customHeight="1" x14ac:dyDescent="0.25">
      <c r="A23" s="11" t="s">
        <v>211</v>
      </c>
      <c r="B23" s="34">
        <v>6643001971</v>
      </c>
      <c r="C23" s="14">
        <v>1026602036120</v>
      </c>
      <c r="D23" s="34" t="s">
        <v>44</v>
      </c>
      <c r="E23" s="34" t="s">
        <v>113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5" t="s">
        <v>661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1</v>
      </c>
      <c r="V23" s="12">
        <v>1.1000000000000001</v>
      </c>
      <c r="W23" s="12">
        <v>0.14000000000000001</v>
      </c>
      <c r="X23" s="12">
        <f>V23*W23</f>
        <v>0.15400000000000003</v>
      </c>
      <c r="Y23" s="12">
        <v>0</v>
      </c>
      <c r="Z23" s="12">
        <v>0</v>
      </c>
      <c r="AA23" s="34">
        <v>212</v>
      </c>
      <c r="AB23" s="34" t="s">
        <v>60</v>
      </c>
      <c r="AC23" s="11" t="s">
        <v>67</v>
      </c>
      <c r="AD23" s="11" t="s">
        <v>70</v>
      </c>
      <c r="AE23" s="11" t="s">
        <v>71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57" t="s">
        <v>1258</v>
      </c>
    </row>
    <row r="24" spans="1:70" ht="61.5" customHeight="1" x14ac:dyDescent="0.25">
      <c r="A24" s="11" t="s">
        <v>212</v>
      </c>
      <c r="B24" s="9">
        <v>6643001971</v>
      </c>
      <c r="C24" s="30">
        <v>1026602036120</v>
      </c>
      <c r="D24" s="22" t="s">
        <v>44</v>
      </c>
      <c r="E24" s="22" t="s">
        <v>113</v>
      </c>
      <c r="F24" s="10">
        <v>1</v>
      </c>
      <c r="G24" s="23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5" t="s">
        <v>661</v>
      </c>
      <c r="Q24" s="12">
        <v>0</v>
      </c>
      <c r="R24" s="12">
        <v>0</v>
      </c>
      <c r="S24" s="12">
        <v>0.14000000000000001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4">
        <v>212</v>
      </c>
      <c r="AB24" s="34" t="s">
        <v>60</v>
      </c>
      <c r="AC24" s="11" t="s">
        <v>67</v>
      </c>
      <c r="AD24" s="34" t="s">
        <v>1259</v>
      </c>
      <c r="AE24" s="11">
        <v>16</v>
      </c>
      <c r="AF24" s="10">
        <v>56.408268999999997</v>
      </c>
      <c r="AG24" s="23">
        <v>61.830568</v>
      </c>
      <c r="AH24" s="23">
        <v>0</v>
      </c>
      <c r="AI24" s="23">
        <v>0</v>
      </c>
      <c r="AJ24" s="23">
        <v>0</v>
      </c>
      <c r="AK24" s="23">
        <v>0</v>
      </c>
      <c r="AL24" s="24">
        <v>72</v>
      </c>
      <c r="AM24" s="58" t="s">
        <v>1260</v>
      </c>
    </row>
    <row r="25" spans="1:70" ht="61.5" customHeight="1" x14ac:dyDescent="0.25">
      <c r="A25" s="11" t="s">
        <v>213</v>
      </c>
      <c r="B25" s="9">
        <v>6643001153</v>
      </c>
      <c r="C25" s="30">
        <v>1026602036064</v>
      </c>
      <c r="D25" s="22" t="s">
        <v>605</v>
      </c>
      <c r="E25" s="22" t="s">
        <v>606</v>
      </c>
      <c r="F25" s="10">
        <v>1</v>
      </c>
      <c r="G25" s="23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4">
        <v>212</v>
      </c>
      <c r="AB25" s="34" t="s">
        <v>60</v>
      </c>
      <c r="AC25" s="11" t="s">
        <v>72</v>
      </c>
      <c r="AD25" s="34" t="s">
        <v>70</v>
      </c>
      <c r="AE25" s="11" t="s">
        <v>1695</v>
      </c>
      <c r="AF25" s="10">
        <v>56.400064270000001</v>
      </c>
      <c r="AG25" s="23">
        <v>61.88710536</v>
      </c>
      <c r="AH25" s="9" t="s">
        <v>144</v>
      </c>
      <c r="AI25" s="22">
        <v>6643001153</v>
      </c>
      <c r="AJ25" s="32" t="s">
        <v>605</v>
      </c>
      <c r="AK25" s="22" t="s">
        <v>608</v>
      </c>
      <c r="AL25" s="37" t="s">
        <v>607</v>
      </c>
      <c r="AM25" s="23"/>
    </row>
    <row r="26" spans="1:70" ht="160.5" customHeight="1" x14ac:dyDescent="0.25">
      <c r="A26" s="11" t="s">
        <v>214</v>
      </c>
      <c r="B26" s="9">
        <v>6643001971</v>
      </c>
      <c r="C26" s="30">
        <v>1026602036120</v>
      </c>
      <c r="D26" s="22" t="s">
        <v>44</v>
      </c>
      <c r="E26" s="22" t="s">
        <v>113</v>
      </c>
      <c r="F26" s="23">
        <v>1</v>
      </c>
      <c r="G26" s="23" t="s">
        <v>52</v>
      </c>
      <c r="H26" s="23">
        <v>3</v>
      </c>
      <c r="I26" s="23" t="s">
        <v>53</v>
      </c>
      <c r="J26" s="23">
        <v>2</v>
      </c>
      <c r="K26" s="23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5" t="s">
        <v>661</v>
      </c>
      <c r="Q26" s="12">
        <v>0</v>
      </c>
      <c r="R26" s="12">
        <v>0</v>
      </c>
      <c r="S26" s="12">
        <v>0.14000000000000001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4">
        <v>212</v>
      </c>
      <c r="AB26" s="34" t="s">
        <v>60</v>
      </c>
      <c r="AC26" s="11" t="s">
        <v>67</v>
      </c>
      <c r="AD26" s="34" t="s">
        <v>164</v>
      </c>
      <c r="AE26" s="11">
        <v>24</v>
      </c>
      <c r="AF26" s="10">
        <v>56.408470000000001</v>
      </c>
      <c r="AG26" s="10">
        <v>61.835158</v>
      </c>
      <c r="AH26" s="23">
        <v>0</v>
      </c>
      <c r="AI26" s="23">
        <v>0</v>
      </c>
      <c r="AJ26" s="23">
        <v>0</v>
      </c>
      <c r="AK26" s="23">
        <v>0</v>
      </c>
      <c r="AL26" s="24">
        <v>72</v>
      </c>
      <c r="AM26" s="58" t="s">
        <v>1261</v>
      </c>
    </row>
    <row r="27" spans="1:70" ht="59.25" customHeight="1" x14ac:dyDescent="0.25">
      <c r="A27" s="11" t="s">
        <v>215</v>
      </c>
      <c r="B27" s="34">
        <v>6643001971</v>
      </c>
      <c r="C27" s="14">
        <v>1026602036120</v>
      </c>
      <c r="D27" s="34" t="s">
        <v>44</v>
      </c>
      <c r="E27" s="34" t="s">
        <v>113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2</v>
      </c>
      <c r="M27" s="12">
        <f t="shared" si="5"/>
        <v>2.2000000000000002</v>
      </c>
      <c r="N27" s="12">
        <v>0.5</v>
      </c>
      <c r="O27" s="12">
        <f t="shared" si="1"/>
        <v>1.1000000000000001</v>
      </c>
      <c r="P27" s="25" t="s">
        <v>661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1</v>
      </c>
      <c r="V27" s="12">
        <v>1.1000000000000001</v>
      </c>
      <c r="W27" s="12">
        <v>0.14000000000000001</v>
      </c>
      <c r="X27" s="12">
        <f t="shared" ref="X27:X33" si="6">V27*W27</f>
        <v>0.15400000000000003</v>
      </c>
      <c r="Y27" s="12">
        <v>0</v>
      </c>
      <c r="Z27" s="12">
        <v>0</v>
      </c>
      <c r="AA27" s="34">
        <v>212</v>
      </c>
      <c r="AB27" s="34" t="s">
        <v>60</v>
      </c>
      <c r="AC27" s="11" t="s">
        <v>72</v>
      </c>
      <c r="AD27" s="11" t="s">
        <v>73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6">
        <v>71</v>
      </c>
      <c r="AM27" s="57" t="s">
        <v>1262</v>
      </c>
    </row>
    <row r="28" spans="1:70" ht="57.75" customHeight="1" x14ac:dyDescent="0.25">
      <c r="A28" s="11" t="s">
        <v>216</v>
      </c>
      <c r="B28" s="34">
        <v>6643001971</v>
      </c>
      <c r="C28" s="14">
        <v>1026602036120</v>
      </c>
      <c r="D28" s="34" t="s">
        <v>44</v>
      </c>
      <c r="E28" s="34" t="s">
        <v>113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5" t="s">
        <v>661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1</v>
      </c>
      <c r="V28" s="12">
        <v>1.1000000000000001</v>
      </c>
      <c r="W28" s="12">
        <v>0.14000000000000001</v>
      </c>
      <c r="X28" s="12">
        <f t="shared" si="6"/>
        <v>0.15400000000000003</v>
      </c>
      <c r="Y28" s="12">
        <v>0</v>
      </c>
      <c r="Z28" s="12">
        <v>0</v>
      </c>
      <c r="AA28" s="34">
        <v>212</v>
      </c>
      <c r="AB28" s="34" t="s">
        <v>60</v>
      </c>
      <c r="AC28" s="11" t="s">
        <v>72</v>
      </c>
      <c r="AD28" s="11" t="s">
        <v>74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6">
        <v>71</v>
      </c>
      <c r="AM28" s="57" t="s">
        <v>1263</v>
      </c>
    </row>
    <row r="29" spans="1:70" ht="60" customHeight="1" x14ac:dyDescent="0.25">
      <c r="A29" s="11" t="s">
        <v>217</v>
      </c>
      <c r="B29" s="34">
        <v>6643001971</v>
      </c>
      <c r="C29" s="14">
        <v>1026602036120</v>
      </c>
      <c r="D29" s="34" t="s">
        <v>44</v>
      </c>
      <c r="E29" s="34" t="s">
        <v>113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5" t="s">
        <v>661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1</v>
      </c>
      <c r="V29" s="12">
        <v>1.1000000000000001</v>
      </c>
      <c r="W29" s="12">
        <v>0.14000000000000001</v>
      </c>
      <c r="X29" s="12">
        <f t="shared" si="6"/>
        <v>0.15400000000000003</v>
      </c>
      <c r="Y29" s="12">
        <v>0</v>
      </c>
      <c r="Z29" s="12">
        <v>0</v>
      </c>
      <c r="AA29" s="34">
        <v>212</v>
      </c>
      <c r="AB29" s="34" t="s">
        <v>60</v>
      </c>
      <c r="AC29" s="11" t="s">
        <v>72</v>
      </c>
      <c r="AD29" s="11" t="s">
        <v>74</v>
      </c>
      <c r="AE29" s="11">
        <v>10</v>
      </c>
      <c r="AF29" s="11">
        <v>56.398490000000002</v>
      </c>
      <c r="AG29" s="11">
        <v>61.882376999999998</v>
      </c>
      <c r="AH29" s="11" t="s">
        <v>1654</v>
      </c>
      <c r="AI29" s="11">
        <v>6612025274</v>
      </c>
      <c r="AJ29" s="34" t="s">
        <v>1655</v>
      </c>
      <c r="AK29" s="34" t="s">
        <v>1656</v>
      </c>
      <c r="AL29" s="46" t="s">
        <v>1653</v>
      </c>
      <c r="AM29" s="57" t="s">
        <v>1264</v>
      </c>
    </row>
    <row r="30" spans="1:70" ht="59.25" customHeight="1" x14ac:dyDescent="0.25">
      <c r="A30" s="11" t="s">
        <v>218</v>
      </c>
      <c r="B30" s="34">
        <v>6643001971</v>
      </c>
      <c r="C30" s="14">
        <v>1026602036120</v>
      </c>
      <c r="D30" s="34" t="s">
        <v>44</v>
      </c>
      <c r="E30" s="34" t="s">
        <v>113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2</v>
      </c>
      <c r="M30" s="12">
        <f t="shared" si="5"/>
        <v>2.2000000000000002</v>
      </c>
      <c r="N30" s="12">
        <v>0.5</v>
      </c>
      <c r="O30" s="12">
        <f t="shared" si="1"/>
        <v>1.1000000000000001</v>
      </c>
      <c r="P30" s="25" t="s">
        <v>661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1</v>
      </c>
      <c r="V30" s="12">
        <v>1.1000000000000001</v>
      </c>
      <c r="W30" s="12">
        <v>0.14000000000000001</v>
      </c>
      <c r="X30" s="12">
        <f t="shared" si="6"/>
        <v>0.15400000000000003</v>
      </c>
      <c r="Y30" s="12">
        <v>0</v>
      </c>
      <c r="Z30" s="12">
        <v>0</v>
      </c>
      <c r="AA30" s="34">
        <v>212</v>
      </c>
      <c r="AB30" s="34" t="s">
        <v>60</v>
      </c>
      <c r="AC30" s="11" t="s">
        <v>72</v>
      </c>
      <c r="AD30" s="11" t="s">
        <v>73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6">
        <v>71</v>
      </c>
      <c r="AM30" s="57" t="s">
        <v>1265</v>
      </c>
    </row>
    <row r="31" spans="1:70" ht="60.75" customHeight="1" x14ac:dyDescent="0.25">
      <c r="A31" s="11" t="s">
        <v>219</v>
      </c>
      <c r="B31" s="34">
        <v>6643001971</v>
      </c>
      <c r="C31" s="14">
        <v>1026602036120</v>
      </c>
      <c r="D31" s="34" t="s">
        <v>44</v>
      </c>
      <c r="E31" s="34" t="s">
        <v>113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3</v>
      </c>
      <c r="M31" s="12">
        <f t="shared" si="5"/>
        <v>3.3000000000000003</v>
      </c>
      <c r="N31" s="12">
        <v>0.5</v>
      </c>
      <c r="O31" s="12">
        <f t="shared" si="1"/>
        <v>1.6500000000000001</v>
      </c>
      <c r="P31" s="25" t="s">
        <v>661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1</v>
      </c>
      <c r="V31" s="12">
        <v>1.1000000000000001</v>
      </c>
      <c r="W31" s="12">
        <v>0.14000000000000001</v>
      </c>
      <c r="X31" s="12">
        <f t="shared" si="6"/>
        <v>0.15400000000000003</v>
      </c>
      <c r="Y31" s="12">
        <v>0</v>
      </c>
      <c r="Z31" s="12">
        <v>0</v>
      </c>
      <c r="AA31" s="34">
        <v>212</v>
      </c>
      <c r="AB31" s="34" t="s">
        <v>60</v>
      </c>
      <c r="AC31" s="11" t="s">
        <v>72</v>
      </c>
      <c r="AD31" s="11" t="s">
        <v>73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6">
        <v>71</v>
      </c>
      <c r="AM31" s="57" t="s">
        <v>1266</v>
      </c>
    </row>
    <row r="32" spans="1:70" ht="65.25" customHeight="1" x14ac:dyDescent="0.25">
      <c r="A32" s="11" t="s">
        <v>220</v>
      </c>
      <c r="B32" s="9">
        <v>6643001971</v>
      </c>
      <c r="C32" s="14">
        <v>1026602036120</v>
      </c>
      <c r="D32" s="9" t="s">
        <v>44</v>
      </c>
      <c r="E32" s="34" t="s">
        <v>113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5" t="s">
        <v>661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1</v>
      </c>
      <c r="V32" s="12">
        <v>1.1000000000000001</v>
      </c>
      <c r="W32" s="12">
        <v>0.14000000000000001</v>
      </c>
      <c r="X32" s="12">
        <f t="shared" si="6"/>
        <v>0.15400000000000003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72</v>
      </c>
      <c r="AD32" s="10" t="s">
        <v>75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60" t="s">
        <v>1267</v>
      </c>
    </row>
    <row r="33" spans="1:70" ht="45" x14ac:dyDescent="0.25">
      <c r="A33" s="11" t="s">
        <v>221</v>
      </c>
      <c r="B33" s="9">
        <v>6643001971</v>
      </c>
      <c r="C33" s="30">
        <v>1026602036120</v>
      </c>
      <c r="D33" s="22" t="s">
        <v>44</v>
      </c>
      <c r="E33" s="22" t="s">
        <v>113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5" t="s">
        <v>661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1</v>
      </c>
      <c r="V33" s="12">
        <v>1.1000000000000001</v>
      </c>
      <c r="W33" s="12">
        <v>0.14000000000000001</v>
      </c>
      <c r="X33" s="12">
        <f t="shared" si="6"/>
        <v>0.15400000000000003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72</v>
      </c>
      <c r="AD33" s="10" t="s">
        <v>70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6">
        <v>71</v>
      </c>
      <c r="AM33" s="60" t="s">
        <v>1268</v>
      </c>
    </row>
    <row r="34" spans="1:70" ht="45" x14ac:dyDescent="0.25">
      <c r="A34" s="11" t="s">
        <v>222</v>
      </c>
      <c r="B34" s="9">
        <v>6643001971</v>
      </c>
      <c r="C34" s="30">
        <v>1026602036120</v>
      </c>
      <c r="D34" s="22" t="s">
        <v>44</v>
      </c>
      <c r="E34" s="22" t="s">
        <v>113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5" t="s">
        <v>661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72</v>
      </c>
      <c r="AD34" s="10" t="s">
        <v>70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6">
        <v>71</v>
      </c>
      <c r="AM34" s="60" t="s">
        <v>1269</v>
      </c>
    </row>
    <row r="35" spans="1:70" ht="51.75" customHeight="1" x14ac:dyDescent="0.25">
      <c r="A35" s="11" t="s">
        <v>223</v>
      </c>
      <c r="B35" s="9">
        <v>6643001971</v>
      </c>
      <c r="C35" s="14">
        <v>1026602036120</v>
      </c>
      <c r="D35" s="9" t="s">
        <v>44</v>
      </c>
      <c r="E35" s="34" t="s">
        <v>113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5" t="s">
        <v>661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1</v>
      </c>
      <c r="V35" s="12">
        <v>1.1000000000000001</v>
      </c>
      <c r="W35" s="12">
        <v>0.14000000000000001</v>
      </c>
      <c r="X35" s="12">
        <f>V35*W35</f>
        <v>0.15400000000000003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72</v>
      </c>
      <c r="AD35" s="10" t="s">
        <v>73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60" t="s">
        <v>1270</v>
      </c>
    </row>
    <row r="36" spans="1:70" ht="138.75" customHeight="1" x14ac:dyDescent="0.25">
      <c r="A36" s="11" t="s">
        <v>224</v>
      </c>
      <c r="B36" s="9">
        <v>6643001971</v>
      </c>
      <c r="C36" s="14">
        <v>1026602036120</v>
      </c>
      <c r="D36" s="9" t="s">
        <v>44</v>
      </c>
      <c r="E36" s="34" t="s">
        <v>113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5" t="s">
        <v>661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1</v>
      </c>
      <c r="V36" s="12">
        <v>1.1000000000000001</v>
      </c>
      <c r="W36" s="12">
        <v>0.14000000000000001</v>
      </c>
      <c r="X36" s="12">
        <f>V36*W36</f>
        <v>0.15400000000000003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72</v>
      </c>
      <c r="AD36" s="10" t="s">
        <v>1086</v>
      </c>
      <c r="AE36" s="10">
        <v>13</v>
      </c>
      <c r="AF36" s="10">
        <v>56.394962999999997</v>
      </c>
      <c r="AG36" s="10">
        <v>61.888137</v>
      </c>
      <c r="AH36" s="11" t="s">
        <v>1702</v>
      </c>
      <c r="AI36" s="11">
        <v>0</v>
      </c>
      <c r="AJ36" s="11">
        <v>0</v>
      </c>
      <c r="AK36" s="11">
        <v>0</v>
      </c>
      <c r="AL36" s="26">
        <v>72</v>
      </c>
      <c r="AM36" s="60" t="s">
        <v>1274</v>
      </c>
    </row>
    <row r="37" spans="1:70" ht="65.25" customHeight="1" x14ac:dyDescent="0.25">
      <c r="A37" s="11" t="s">
        <v>225</v>
      </c>
      <c r="B37" s="9">
        <v>6643001971</v>
      </c>
      <c r="C37" s="14">
        <v>1026602036120</v>
      </c>
      <c r="D37" s="9" t="s">
        <v>44</v>
      </c>
      <c r="E37" s="34" t="s">
        <v>113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5" t="s">
        <v>661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1</v>
      </c>
      <c r="V37" s="12">
        <v>1.1000000000000001</v>
      </c>
      <c r="W37" s="12">
        <v>0.14000000000000001</v>
      </c>
      <c r="X37" s="12">
        <f>V37*W37</f>
        <v>0.15400000000000003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72</v>
      </c>
      <c r="AD37" s="10" t="s">
        <v>70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6">
        <v>71</v>
      </c>
      <c r="AM37" s="60" t="s">
        <v>1271</v>
      </c>
    </row>
    <row r="38" spans="1:70" ht="60.75" customHeight="1" x14ac:dyDescent="0.25">
      <c r="A38" s="11" t="s">
        <v>226</v>
      </c>
      <c r="B38" s="9">
        <v>6643001971</v>
      </c>
      <c r="C38" s="14">
        <v>1026602036120</v>
      </c>
      <c r="D38" s="9" t="s">
        <v>44</v>
      </c>
      <c r="E38" s="34" t="s">
        <v>113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3</v>
      </c>
      <c r="M38" s="12">
        <f t="shared" si="5"/>
        <v>3.3000000000000003</v>
      </c>
      <c r="N38" s="12">
        <v>0.5</v>
      </c>
      <c r="O38" s="12">
        <f t="shared" si="1"/>
        <v>1.6500000000000001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1</v>
      </c>
      <c r="V38" s="12">
        <v>1.1000000000000001</v>
      </c>
      <c r="W38" s="12">
        <v>0.14000000000000001</v>
      </c>
      <c r="X38" s="12">
        <f>V38*W38</f>
        <v>0.15400000000000003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72</v>
      </c>
      <c r="AD38" s="10" t="s">
        <v>70</v>
      </c>
      <c r="AE38" s="10" t="s">
        <v>76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60" t="s">
        <v>1272</v>
      </c>
    </row>
    <row r="39" spans="1:70" ht="61.5" customHeight="1" x14ac:dyDescent="0.25">
      <c r="A39" s="11" t="s">
        <v>227</v>
      </c>
      <c r="B39" s="9">
        <v>6643001971</v>
      </c>
      <c r="C39" s="14">
        <v>1026602036120</v>
      </c>
      <c r="D39" s="9" t="s">
        <v>44</v>
      </c>
      <c r="E39" s="34" t="s">
        <v>113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1</v>
      </c>
      <c r="M39" s="12">
        <f t="shared" si="5"/>
        <v>1.1000000000000001</v>
      </c>
      <c r="N39" s="12">
        <v>0.5</v>
      </c>
      <c r="O39" s="12">
        <f t="shared" si="1"/>
        <v>0.55000000000000004</v>
      </c>
      <c r="P39" s="25" t="s">
        <v>661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1</v>
      </c>
      <c r="V39" s="12">
        <v>1.1000000000000001</v>
      </c>
      <c r="W39" s="12">
        <v>0.14000000000000001</v>
      </c>
      <c r="X39" s="12">
        <f>V39*W39</f>
        <v>0.15400000000000003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72</v>
      </c>
      <c r="AD39" s="10" t="s">
        <v>77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6">
        <v>71</v>
      </c>
      <c r="AM39" s="60" t="s">
        <v>1273</v>
      </c>
    </row>
    <row r="40" spans="1:70" ht="270.75" customHeight="1" x14ac:dyDescent="0.25">
      <c r="A40" s="11" t="s">
        <v>228</v>
      </c>
      <c r="B40" s="9">
        <v>6643001971</v>
      </c>
      <c r="C40" s="30">
        <v>1026602036120</v>
      </c>
      <c r="D40" s="22" t="s">
        <v>44</v>
      </c>
      <c r="E40" s="22" t="s">
        <v>113</v>
      </c>
      <c r="F40" s="10">
        <v>1</v>
      </c>
      <c r="G40" s="23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604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4">
        <v>212</v>
      </c>
      <c r="AB40" s="34" t="s">
        <v>60</v>
      </c>
      <c r="AC40" s="11" t="s">
        <v>974</v>
      </c>
      <c r="AD40" s="34" t="s">
        <v>1175</v>
      </c>
      <c r="AE40" s="11">
        <v>29</v>
      </c>
      <c r="AF40" s="10">
        <v>56.417003000000001</v>
      </c>
      <c r="AG40" s="23">
        <v>61.720897999999998</v>
      </c>
      <c r="AH40" s="23">
        <v>0</v>
      </c>
      <c r="AI40" s="23">
        <v>0</v>
      </c>
      <c r="AJ40" s="23">
        <v>0</v>
      </c>
      <c r="AK40" s="23">
        <v>0</v>
      </c>
      <c r="AL40" s="24">
        <v>72</v>
      </c>
      <c r="AM40" s="58" t="s">
        <v>1253</v>
      </c>
    </row>
    <row r="41" spans="1:70" ht="45" x14ac:dyDescent="0.25">
      <c r="A41" s="11" t="s">
        <v>229</v>
      </c>
      <c r="B41" s="9">
        <v>6643001971</v>
      </c>
      <c r="C41" s="30">
        <v>1026602036120</v>
      </c>
      <c r="D41" s="22" t="s">
        <v>44</v>
      </c>
      <c r="E41" s="22" t="s">
        <v>113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661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1</v>
      </c>
      <c r="V41" s="12">
        <v>1.1000000000000001</v>
      </c>
      <c r="W41" s="12">
        <v>0.14000000000000001</v>
      </c>
      <c r="X41" s="12">
        <f>V41*W41</f>
        <v>0.15400000000000003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72</v>
      </c>
      <c r="AD41" s="10" t="s">
        <v>78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60" t="s">
        <v>1275</v>
      </c>
    </row>
    <row r="42" spans="1:70" ht="65.25" customHeight="1" x14ac:dyDescent="0.25">
      <c r="A42" s="11" t="s">
        <v>230</v>
      </c>
      <c r="B42" s="9">
        <v>6643001971</v>
      </c>
      <c r="C42" s="30">
        <v>1026602036120</v>
      </c>
      <c r="D42" s="22" t="s">
        <v>44</v>
      </c>
      <c r="E42" s="9" t="s">
        <v>113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604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1</v>
      </c>
      <c r="V42" s="12">
        <v>1.1000000000000001</v>
      </c>
      <c r="W42" s="12">
        <v>0.14000000000000001</v>
      </c>
      <c r="X42" s="12">
        <f>V42*W42</f>
        <v>0.15400000000000003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72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58" t="s">
        <v>1276</v>
      </c>
    </row>
    <row r="43" spans="1:70" s="28" customFormat="1" ht="111.75" customHeight="1" x14ac:dyDescent="0.25">
      <c r="A43" s="11" t="s">
        <v>231</v>
      </c>
      <c r="B43" s="9">
        <v>6643001971</v>
      </c>
      <c r="C43" s="30">
        <v>1026602036120</v>
      </c>
      <c r="D43" s="22" t="s">
        <v>44</v>
      </c>
      <c r="E43" s="22" t="s">
        <v>113</v>
      </c>
      <c r="F43" s="10">
        <v>1</v>
      </c>
      <c r="G43" s="23" t="s">
        <v>52</v>
      </c>
      <c r="H43" s="23">
        <v>3</v>
      </c>
      <c r="I43" s="23" t="s">
        <v>53</v>
      </c>
      <c r="J43" s="23">
        <v>2</v>
      </c>
      <c r="K43" s="23" t="s">
        <v>54</v>
      </c>
      <c r="L43" s="23">
        <v>3</v>
      </c>
      <c r="M43" s="12">
        <f t="shared" si="5"/>
        <v>3.3000000000000003</v>
      </c>
      <c r="N43" s="12">
        <v>0.5</v>
      </c>
      <c r="O43" s="12">
        <f t="shared" ref="O43:O47" si="7">M43*N43</f>
        <v>1.6500000000000001</v>
      </c>
      <c r="P43" s="12" t="s">
        <v>657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1</v>
      </c>
      <c r="V43" s="12">
        <v>1.1000000000000001</v>
      </c>
      <c r="W43" s="12">
        <v>0.14000000000000001</v>
      </c>
      <c r="X43" s="12">
        <f>V43*W43</f>
        <v>0.15400000000000003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72</v>
      </c>
      <c r="AD43" s="9" t="s">
        <v>165</v>
      </c>
      <c r="AE43" s="10">
        <v>2</v>
      </c>
      <c r="AF43" s="10">
        <v>56.397817789999998</v>
      </c>
      <c r="AG43" s="23">
        <v>61.893830309999998</v>
      </c>
      <c r="AH43" s="23">
        <v>0</v>
      </c>
      <c r="AI43" s="23">
        <v>0</v>
      </c>
      <c r="AJ43" s="23">
        <v>0</v>
      </c>
      <c r="AK43" s="23">
        <v>0</v>
      </c>
      <c r="AL43" s="24">
        <v>72</v>
      </c>
      <c r="AM43" s="58" t="s">
        <v>1277</v>
      </c>
    </row>
    <row r="44" spans="1:70" s="28" customFormat="1" ht="89.25" customHeight="1" x14ac:dyDescent="0.25">
      <c r="A44" s="11" t="s">
        <v>232</v>
      </c>
      <c r="B44" s="9">
        <v>6643001971</v>
      </c>
      <c r="C44" s="30">
        <v>1026602036120</v>
      </c>
      <c r="D44" s="22" t="s">
        <v>44</v>
      </c>
      <c r="E44" s="22" t="s">
        <v>113</v>
      </c>
      <c r="F44" s="10">
        <v>1</v>
      </c>
      <c r="G44" s="23" t="s">
        <v>52</v>
      </c>
      <c r="H44" s="23">
        <v>3</v>
      </c>
      <c r="I44" s="23" t="s">
        <v>53</v>
      </c>
      <c r="J44" s="23">
        <v>2</v>
      </c>
      <c r="K44" s="23" t="s">
        <v>54</v>
      </c>
      <c r="L44" s="23">
        <v>1</v>
      </c>
      <c r="M44" s="12">
        <f t="shared" si="5"/>
        <v>1.1000000000000001</v>
      </c>
      <c r="N44" s="12">
        <v>0.5</v>
      </c>
      <c r="O44" s="12">
        <f t="shared" si="7"/>
        <v>0.55000000000000004</v>
      </c>
      <c r="P44" s="12" t="s">
        <v>657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1</v>
      </c>
      <c r="V44" s="12">
        <v>1.1000000000000001</v>
      </c>
      <c r="W44" s="12">
        <v>0.14000000000000001</v>
      </c>
      <c r="X44" s="12">
        <f>V44*W44</f>
        <v>0.15400000000000003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72</v>
      </c>
      <c r="AD44" s="10" t="s">
        <v>166</v>
      </c>
      <c r="AE44" s="10">
        <v>21</v>
      </c>
      <c r="AF44" s="10">
        <v>56.392462000000002</v>
      </c>
      <c r="AG44" s="23">
        <v>61.880215</v>
      </c>
      <c r="AH44" s="23">
        <v>0</v>
      </c>
      <c r="AI44" s="23">
        <v>0</v>
      </c>
      <c r="AJ44" s="23">
        <v>0</v>
      </c>
      <c r="AK44" s="23">
        <v>0</v>
      </c>
      <c r="AL44" s="24">
        <v>72</v>
      </c>
      <c r="AM44" s="58" t="s">
        <v>1278</v>
      </c>
    </row>
    <row r="45" spans="1:70" ht="64.5" customHeight="1" x14ac:dyDescent="0.25">
      <c r="A45" s="11" t="s">
        <v>233</v>
      </c>
      <c r="B45" s="9">
        <v>6643001971</v>
      </c>
      <c r="C45" s="30">
        <v>1026602036120</v>
      </c>
      <c r="D45" s="22" t="s">
        <v>44</v>
      </c>
      <c r="E45" s="22" t="s">
        <v>113</v>
      </c>
      <c r="F45" s="10">
        <v>1</v>
      </c>
      <c r="G45" s="23" t="s">
        <v>52</v>
      </c>
      <c r="H45" s="23">
        <v>1</v>
      </c>
      <c r="I45" s="23" t="s">
        <v>55</v>
      </c>
      <c r="J45" s="23">
        <v>3</v>
      </c>
      <c r="K45" s="23" t="s">
        <v>56</v>
      </c>
      <c r="L45" s="23">
        <v>1</v>
      </c>
      <c r="M45" s="12">
        <f t="shared" si="5"/>
        <v>1.1000000000000001</v>
      </c>
      <c r="N45" s="12">
        <v>0.5</v>
      </c>
      <c r="O45" s="12">
        <f t="shared" si="7"/>
        <v>0.55000000000000004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72</v>
      </c>
      <c r="AD45" s="10" t="s">
        <v>696</v>
      </c>
      <c r="AE45" s="10">
        <v>16</v>
      </c>
      <c r="AF45" s="10">
        <v>56.398280999999997</v>
      </c>
      <c r="AG45" s="23">
        <v>61.894269999999999</v>
      </c>
      <c r="AH45" s="23">
        <v>0</v>
      </c>
      <c r="AI45" s="23">
        <v>0</v>
      </c>
      <c r="AJ45" s="23">
        <v>0</v>
      </c>
      <c r="AK45" s="23">
        <v>0</v>
      </c>
      <c r="AL45" s="24">
        <v>72</v>
      </c>
      <c r="AM45" s="58" t="s">
        <v>1279</v>
      </c>
    </row>
    <row r="46" spans="1:70" s="16" customFormat="1" ht="39" customHeight="1" x14ac:dyDescent="0.25">
      <c r="A46" s="11" t="s">
        <v>234</v>
      </c>
      <c r="B46" s="34">
        <v>6643000664</v>
      </c>
      <c r="C46" s="35">
        <v>1026602037780</v>
      </c>
      <c r="D46" s="34" t="s">
        <v>138</v>
      </c>
      <c r="E46" s="34" t="s">
        <v>139</v>
      </c>
      <c r="F46" s="34">
        <v>1</v>
      </c>
      <c r="G46" s="23" t="s">
        <v>52</v>
      </c>
      <c r="H46" s="34">
        <v>3</v>
      </c>
      <c r="I46" s="34" t="s">
        <v>53</v>
      </c>
      <c r="J46" s="34">
        <v>2</v>
      </c>
      <c r="K46" s="34" t="s">
        <v>54</v>
      </c>
      <c r="L46" s="34">
        <v>1</v>
      </c>
      <c r="M46" s="12">
        <f t="shared" ref="M46:M47" si="8">L46*0.75</f>
        <v>0.75</v>
      </c>
      <c r="N46" s="34">
        <v>0.5</v>
      </c>
      <c r="O46" s="12">
        <f t="shared" si="7"/>
        <v>0.375</v>
      </c>
      <c r="P46" s="34" t="s">
        <v>160</v>
      </c>
      <c r="Q46" s="34">
        <v>0</v>
      </c>
      <c r="R46" s="34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4" t="s">
        <v>60</v>
      </c>
      <c r="AC46" s="10" t="s">
        <v>72</v>
      </c>
      <c r="AD46" s="34" t="s">
        <v>70</v>
      </c>
      <c r="AE46" s="34">
        <v>5</v>
      </c>
      <c r="AF46" s="10">
        <v>56.400655</v>
      </c>
      <c r="AG46" s="10">
        <v>61.882655</v>
      </c>
      <c r="AH46" s="9" t="s">
        <v>143</v>
      </c>
      <c r="AI46" s="9">
        <v>6643000664</v>
      </c>
      <c r="AJ46" s="34" t="s">
        <v>145</v>
      </c>
      <c r="AK46" s="11" t="s">
        <v>141</v>
      </c>
      <c r="AL46" s="34">
        <v>10</v>
      </c>
      <c r="AM46" s="34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235</v>
      </c>
      <c r="B47" s="34">
        <v>6643000664</v>
      </c>
      <c r="C47" s="35">
        <v>1026602037780</v>
      </c>
      <c r="D47" s="34" t="s">
        <v>138</v>
      </c>
      <c r="E47" s="34" t="s">
        <v>139</v>
      </c>
      <c r="F47" s="34">
        <v>1</v>
      </c>
      <c r="G47" s="34" t="s">
        <v>52</v>
      </c>
      <c r="H47" s="34">
        <v>3</v>
      </c>
      <c r="I47" s="34" t="s">
        <v>53</v>
      </c>
      <c r="J47" s="34">
        <v>2</v>
      </c>
      <c r="K47" s="34" t="s">
        <v>54</v>
      </c>
      <c r="L47" s="34">
        <v>1</v>
      </c>
      <c r="M47" s="12">
        <f t="shared" si="8"/>
        <v>0.75</v>
      </c>
      <c r="N47" s="34">
        <v>0.5</v>
      </c>
      <c r="O47" s="12">
        <f t="shared" si="7"/>
        <v>0.375</v>
      </c>
      <c r="P47" s="34" t="s">
        <v>160</v>
      </c>
      <c r="Q47" s="34">
        <v>0</v>
      </c>
      <c r="R47" s="34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4" t="s">
        <v>60</v>
      </c>
      <c r="AC47" s="34" t="s">
        <v>101</v>
      </c>
      <c r="AD47" s="34" t="s">
        <v>73</v>
      </c>
      <c r="AE47" s="34" t="s">
        <v>140</v>
      </c>
      <c r="AF47" s="10">
        <v>56.460726999999999</v>
      </c>
      <c r="AG47" s="10">
        <v>61.889479000000001</v>
      </c>
      <c r="AH47" s="38" t="s">
        <v>144</v>
      </c>
      <c r="AI47" s="9">
        <v>6643000664</v>
      </c>
      <c r="AJ47" s="34" t="s">
        <v>145</v>
      </c>
      <c r="AK47" s="11" t="s">
        <v>142</v>
      </c>
      <c r="AL47" s="39" t="s">
        <v>589</v>
      </c>
      <c r="AM47" s="34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236</v>
      </c>
      <c r="B48" s="9">
        <v>6643002453</v>
      </c>
      <c r="C48" s="14">
        <v>1026602036163</v>
      </c>
      <c r="D48" s="9" t="s">
        <v>45</v>
      </c>
      <c r="E48" s="9" t="s">
        <v>114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9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79</v>
      </c>
      <c r="AD48" s="10" t="s">
        <v>80</v>
      </c>
      <c r="AE48" s="10">
        <v>17</v>
      </c>
      <c r="AF48" s="10">
        <v>56.343366000000003</v>
      </c>
      <c r="AG48" s="10">
        <v>61.690018999999999</v>
      </c>
      <c r="AH48" s="11" t="s">
        <v>1654</v>
      </c>
      <c r="AI48" s="11">
        <v>6612025274</v>
      </c>
      <c r="AJ48" s="34" t="s">
        <v>1681</v>
      </c>
      <c r="AK48" s="34" t="s">
        <v>1682</v>
      </c>
      <c r="AL48" s="41" t="s">
        <v>1653</v>
      </c>
      <c r="AM48" s="60" t="s">
        <v>1280</v>
      </c>
    </row>
    <row r="49" spans="1:39" ht="67.5" customHeight="1" x14ac:dyDescent="0.25">
      <c r="A49" s="11" t="s">
        <v>237</v>
      </c>
      <c r="B49" s="9">
        <v>6643002453</v>
      </c>
      <c r="C49" s="14">
        <v>1026602036163</v>
      </c>
      <c r="D49" s="9" t="s">
        <v>45</v>
      </c>
      <c r="E49" s="9" t="s">
        <v>114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9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79</v>
      </c>
      <c r="AD49" s="10" t="s">
        <v>81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6">
        <v>71</v>
      </c>
      <c r="AM49" s="60" t="s">
        <v>1281</v>
      </c>
    </row>
    <row r="50" spans="1:39" ht="93.75" customHeight="1" x14ac:dyDescent="0.25">
      <c r="A50" s="11" t="s">
        <v>238</v>
      </c>
      <c r="B50" s="9">
        <v>6643002453</v>
      </c>
      <c r="C50" s="14">
        <v>1026602036163</v>
      </c>
      <c r="D50" s="9" t="s">
        <v>45</v>
      </c>
      <c r="E50" s="9" t="s">
        <v>114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4</v>
      </c>
      <c r="M50" s="12">
        <f t="shared" si="9"/>
        <v>4.4000000000000004</v>
      </c>
      <c r="N50" s="12">
        <v>0.5</v>
      </c>
      <c r="O50" s="12">
        <f t="shared" si="1"/>
        <v>2.2000000000000002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79</v>
      </c>
      <c r="AD50" s="10" t="s">
        <v>82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60" t="s">
        <v>1282</v>
      </c>
    </row>
    <row r="51" spans="1:39" ht="64.5" customHeight="1" x14ac:dyDescent="0.25">
      <c r="A51" s="11" t="s">
        <v>239</v>
      </c>
      <c r="B51" s="9">
        <v>6643002291</v>
      </c>
      <c r="C51" s="30">
        <v>1026602036218</v>
      </c>
      <c r="D51" s="22" t="s">
        <v>394</v>
      </c>
      <c r="E51" s="22" t="s">
        <v>395</v>
      </c>
      <c r="F51" s="23">
        <v>1</v>
      </c>
      <c r="G51" s="23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9"/>
        <v>2.2000000000000002</v>
      </c>
      <c r="N51" s="12">
        <v>0.5</v>
      </c>
      <c r="O51" s="12">
        <f t="shared" ref="O51" si="10">M51*N51</f>
        <v>1.1000000000000001</v>
      </c>
      <c r="P51" s="25" t="s">
        <v>661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123</v>
      </c>
      <c r="AD51" s="10" t="s">
        <v>611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4">
        <v>72</v>
      </c>
      <c r="AM51" s="58" t="s">
        <v>1283</v>
      </c>
    </row>
    <row r="52" spans="1:39" ht="64.5" customHeight="1" x14ac:dyDescent="0.25">
      <c r="A52" s="11" t="s">
        <v>240</v>
      </c>
      <c r="B52" s="9">
        <v>6643002291</v>
      </c>
      <c r="C52" s="30">
        <v>1026602036218</v>
      </c>
      <c r="D52" s="22" t="s">
        <v>394</v>
      </c>
      <c r="E52" s="22" t="s">
        <v>395</v>
      </c>
      <c r="F52" s="23">
        <v>1</v>
      </c>
      <c r="G52" s="23" t="s">
        <v>52</v>
      </c>
      <c r="H52" s="10">
        <v>1</v>
      </c>
      <c r="I52" s="23" t="s">
        <v>55</v>
      </c>
      <c r="J52" s="23">
        <v>3</v>
      </c>
      <c r="K52" s="23" t="s">
        <v>56</v>
      </c>
      <c r="L52" s="23">
        <v>1</v>
      </c>
      <c r="M52" s="24">
        <f t="shared" si="9"/>
        <v>1.1000000000000001</v>
      </c>
      <c r="N52" s="24">
        <v>0.5</v>
      </c>
      <c r="O52" s="24">
        <v>0.75</v>
      </c>
      <c r="P52" s="12">
        <v>0</v>
      </c>
      <c r="Q52" s="12">
        <v>0</v>
      </c>
      <c r="R52" s="12">
        <v>0</v>
      </c>
      <c r="S52" s="12">
        <v>0.14000000000000001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123</v>
      </c>
      <c r="AD52" s="10" t="s">
        <v>89</v>
      </c>
      <c r="AE52" s="10">
        <v>3</v>
      </c>
      <c r="AF52" s="10">
        <v>56.472281000000002</v>
      </c>
      <c r="AG52" s="23">
        <v>61.613892</v>
      </c>
      <c r="AH52" s="23">
        <v>0</v>
      </c>
      <c r="AI52" s="23">
        <v>0</v>
      </c>
      <c r="AJ52" s="23">
        <v>0</v>
      </c>
      <c r="AK52" s="23">
        <v>0</v>
      </c>
      <c r="AL52" s="24">
        <v>72</v>
      </c>
      <c r="AM52" s="58" t="s">
        <v>1284</v>
      </c>
    </row>
    <row r="53" spans="1:39" ht="125.25" customHeight="1" x14ac:dyDescent="0.25">
      <c r="A53" s="11" t="s">
        <v>241</v>
      </c>
      <c r="B53" s="9">
        <v>6643002291</v>
      </c>
      <c r="C53" s="30">
        <v>1026602036218</v>
      </c>
      <c r="D53" s="22" t="s">
        <v>394</v>
      </c>
      <c r="E53" s="22" t="s">
        <v>395</v>
      </c>
      <c r="F53" s="23">
        <v>1</v>
      </c>
      <c r="G53" s="23" t="s">
        <v>52</v>
      </c>
      <c r="H53" s="10">
        <v>3</v>
      </c>
      <c r="I53" s="23" t="s">
        <v>53</v>
      </c>
      <c r="J53" s="23">
        <v>2</v>
      </c>
      <c r="K53" s="23" t="s">
        <v>54</v>
      </c>
      <c r="L53" s="23">
        <v>3</v>
      </c>
      <c r="M53" s="24">
        <f t="shared" si="9"/>
        <v>3.3000000000000003</v>
      </c>
      <c r="N53" s="24">
        <v>0.5</v>
      </c>
      <c r="O53" s="24">
        <v>0.75</v>
      </c>
      <c r="P53" s="25" t="s">
        <v>661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123</v>
      </c>
      <c r="AD53" s="10" t="s">
        <v>176</v>
      </c>
      <c r="AE53" s="10">
        <v>80</v>
      </c>
      <c r="AF53" s="10">
        <v>56.466760000000001</v>
      </c>
      <c r="AG53" s="23">
        <v>61.614687000000004</v>
      </c>
      <c r="AH53" s="23">
        <v>0</v>
      </c>
      <c r="AI53" s="23">
        <v>0</v>
      </c>
      <c r="AJ53" s="23">
        <v>0</v>
      </c>
      <c r="AK53" s="23">
        <v>0</v>
      </c>
      <c r="AL53" s="24">
        <v>72</v>
      </c>
      <c r="AM53" s="58" t="s">
        <v>1285</v>
      </c>
    </row>
    <row r="54" spans="1:39" ht="75.75" customHeight="1" x14ac:dyDescent="0.25">
      <c r="A54" s="11" t="s">
        <v>242</v>
      </c>
      <c r="B54" s="9">
        <v>6643002453</v>
      </c>
      <c r="C54" s="30">
        <v>1026602036163</v>
      </c>
      <c r="D54" s="22" t="s">
        <v>45</v>
      </c>
      <c r="E54" s="22" t="s">
        <v>114</v>
      </c>
      <c r="F54" s="23">
        <v>1</v>
      </c>
      <c r="G54" s="23" t="s">
        <v>52</v>
      </c>
      <c r="H54" s="23">
        <v>3</v>
      </c>
      <c r="I54" s="23" t="s">
        <v>53</v>
      </c>
      <c r="J54" s="23">
        <v>2</v>
      </c>
      <c r="K54" s="23" t="s">
        <v>54</v>
      </c>
      <c r="L54" s="23">
        <v>2</v>
      </c>
      <c r="M54" s="24">
        <f t="shared" si="9"/>
        <v>2.2000000000000002</v>
      </c>
      <c r="N54" s="24">
        <v>0.5</v>
      </c>
      <c r="O54" s="24">
        <v>0.75</v>
      </c>
      <c r="P54" s="24" t="s">
        <v>604</v>
      </c>
      <c r="Q54" s="12">
        <v>0</v>
      </c>
      <c r="R54" s="24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167</v>
      </c>
      <c r="AD54" s="10" t="s">
        <v>73</v>
      </c>
      <c r="AE54" s="10">
        <v>1</v>
      </c>
      <c r="AF54" s="10">
        <v>56.358730000000001</v>
      </c>
      <c r="AG54" s="23">
        <v>61.712249</v>
      </c>
      <c r="AH54" s="23">
        <v>0</v>
      </c>
      <c r="AI54" s="23">
        <v>0</v>
      </c>
      <c r="AJ54" s="23">
        <v>0</v>
      </c>
      <c r="AK54" s="23">
        <v>0</v>
      </c>
      <c r="AL54" s="24">
        <v>72</v>
      </c>
      <c r="AM54" s="58" t="s">
        <v>1289</v>
      </c>
    </row>
    <row r="55" spans="1:39" ht="315.75" customHeight="1" x14ac:dyDescent="0.25">
      <c r="A55" s="11" t="s">
        <v>243</v>
      </c>
      <c r="B55" s="9">
        <v>6643002453</v>
      </c>
      <c r="C55" s="30">
        <v>1026602036163</v>
      </c>
      <c r="D55" s="22" t="s">
        <v>45</v>
      </c>
      <c r="E55" s="22" t="s">
        <v>114</v>
      </c>
      <c r="F55" s="23">
        <v>1</v>
      </c>
      <c r="G55" s="23" t="s">
        <v>52</v>
      </c>
      <c r="H55" s="23">
        <v>3</v>
      </c>
      <c r="I55" s="23" t="s">
        <v>53</v>
      </c>
      <c r="J55" s="23">
        <v>2</v>
      </c>
      <c r="K55" s="23" t="s">
        <v>54</v>
      </c>
      <c r="L55" s="23">
        <v>4</v>
      </c>
      <c r="M55" s="24">
        <f t="shared" si="9"/>
        <v>4.4000000000000004</v>
      </c>
      <c r="N55" s="24">
        <v>0.5</v>
      </c>
      <c r="O55" s="24">
        <v>0.75</v>
      </c>
      <c r="P55" s="24" t="s">
        <v>662</v>
      </c>
      <c r="Q55" s="12">
        <v>0</v>
      </c>
      <c r="R55" s="24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167</v>
      </c>
      <c r="AD55" s="10" t="s">
        <v>75</v>
      </c>
      <c r="AE55" s="10">
        <v>74</v>
      </c>
      <c r="AF55" s="10">
        <v>56.369076</v>
      </c>
      <c r="AG55" s="23">
        <v>61.717328000000002</v>
      </c>
      <c r="AH55" s="23">
        <v>0</v>
      </c>
      <c r="AI55" s="23">
        <v>0</v>
      </c>
      <c r="AJ55" s="23">
        <v>0</v>
      </c>
      <c r="AK55" s="23">
        <v>0</v>
      </c>
      <c r="AL55" s="24">
        <v>72</v>
      </c>
      <c r="AM55" s="58" t="s">
        <v>1290</v>
      </c>
    </row>
    <row r="56" spans="1:39" ht="84.75" customHeight="1" x14ac:dyDescent="0.25">
      <c r="A56" s="11" t="s">
        <v>244</v>
      </c>
      <c r="B56" s="9">
        <v>6643002453</v>
      </c>
      <c r="C56" s="30">
        <v>1026602036163</v>
      </c>
      <c r="D56" s="22" t="s">
        <v>45</v>
      </c>
      <c r="E56" s="22" t="s">
        <v>114</v>
      </c>
      <c r="F56" s="23">
        <v>1</v>
      </c>
      <c r="G56" s="23" t="s">
        <v>52</v>
      </c>
      <c r="H56" s="23">
        <v>3</v>
      </c>
      <c r="I56" s="23" t="s">
        <v>53</v>
      </c>
      <c r="J56" s="23">
        <v>2</v>
      </c>
      <c r="K56" s="23" t="s">
        <v>54</v>
      </c>
      <c r="L56" s="23">
        <v>2</v>
      </c>
      <c r="M56" s="24">
        <f t="shared" si="9"/>
        <v>2.2000000000000002</v>
      </c>
      <c r="N56" s="24">
        <v>0.5</v>
      </c>
      <c r="O56" s="24">
        <v>0.75</v>
      </c>
      <c r="P56" s="24" t="s">
        <v>604</v>
      </c>
      <c r="Q56" s="12">
        <v>0</v>
      </c>
      <c r="R56" s="24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167</v>
      </c>
      <c r="AD56" s="10" t="s">
        <v>74</v>
      </c>
      <c r="AE56" s="10">
        <v>21</v>
      </c>
      <c r="AF56" s="10">
        <v>56.363455000000002</v>
      </c>
      <c r="AG56" s="23">
        <v>61.718814999999999</v>
      </c>
      <c r="AH56" s="23">
        <v>0</v>
      </c>
      <c r="AI56" s="23">
        <v>0</v>
      </c>
      <c r="AJ56" s="23">
        <v>0</v>
      </c>
      <c r="AK56" s="23">
        <v>0</v>
      </c>
      <c r="AL56" s="24">
        <v>72</v>
      </c>
      <c r="AM56" s="58" t="s">
        <v>1291</v>
      </c>
    </row>
    <row r="57" spans="1:39" ht="62.25" customHeight="1" x14ac:dyDescent="0.25">
      <c r="A57" s="11" t="s">
        <v>245</v>
      </c>
      <c r="B57" s="9">
        <v>6643002245</v>
      </c>
      <c r="C57" s="14">
        <v>1026602035855</v>
      </c>
      <c r="D57" s="9" t="s">
        <v>46</v>
      </c>
      <c r="E57" s="9" t="s">
        <v>115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3</v>
      </c>
      <c r="M57" s="24">
        <v>2.25</v>
      </c>
      <c r="N57" s="12">
        <v>0.5</v>
      </c>
      <c r="O57" s="12">
        <f t="shared" si="1"/>
        <v>1.125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83</v>
      </c>
      <c r="AD57" s="10" t="s">
        <v>84</v>
      </c>
      <c r="AE57" s="10">
        <v>1</v>
      </c>
      <c r="AF57" s="10">
        <v>56.187899760000001</v>
      </c>
      <c r="AG57" s="23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6">
        <v>71</v>
      </c>
      <c r="AM57" s="60" t="s">
        <v>1286</v>
      </c>
    </row>
    <row r="58" spans="1:39" ht="64.5" customHeight="1" x14ac:dyDescent="0.25">
      <c r="A58" s="11" t="s">
        <v>246</v>
      </c>
      <c r="B58" s="9">
        <v>6643002245</v>
      </c>
      <c r="C58" s="14">
        <v>1026602035855</v>
      </c>
      <c r="D58" s="9" t="s">
        <v>46</v>
      </c>
      <c r="E58" s="9" t="s">
        <v>115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3</v>
      </c>
      <c r="M58" s="12">
        <v>2.25</v>
      </c>
      <c r="N58" s="12">
        <v>0.5</v>
      </c>
      <c r="O58" s="12">
        <f t="shared" si="1"/>
        <v>1.125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83</v>
      </c>
      <c r="AD58" s="10" t="s">
        <v>75</v>
      </c>
      <c r="AE58" s="10">
        <v>1</v>
      </c>
      <c r="AF58" s="10">
        <v>56.18664674</v>
      </c>
      <c r="AG58" s="23">
        <v>61.912007430000003</v>
      </c>
      <c r="AH58" s="11" t="s">
        <v>1654</v>
      </c>
      <c r="AI58" s="11">
        <v>6612025274</v>
      </c>
      <c r="AJ58" s="34" t="s">
        <v>1671</v>
      </c>
      <c r="AK58" s="34" t="s">
        <v>1672</v>
      </c>
      <c r="AL58" s="41" t="s">
        <v>1653</v>
      </c>
      <c r="AM58" s="60" t="s">
        <v>1287</v>
      </c>
    </row>
    <row r="59" spans="1:39" ht="60.75" customHeight="1" x14ac:dyDescent="0.25">
      <c r="A59" s="11" t="s">
        <v>247</v>
      </c>
      <c r="B59" s="9">
        <v>6643002245</v>
      </c>
      <c r="C59" s="14">
        <v>1026602035855</v>
      </c>
      <c r="D59" s="9" t="s">
        <v>46</v>
      </c>
      <c r="E59" s="9" t="s">
        <v>115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83</v>
      </c>
      <c r="AD59" s="10" t="s">
        <v>85</v>
      </c>
      <c r="AE59" s="10">
        <v>3</v>
      </c>
      <c r="AF59" s="10">
        <v>56.112056000000003</v>
      </c>
      <c r="AG59" s="23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60" t="s">
        <v>1288</v>
      </c>
    </row>
    <row r="60" spans="1:39" ht="109.5" customHeight="1" x14ac:dyDescent="0.25">
      <c r="A60" s="11" t="s">
        <v>248</v>
      </c>
      <c r="B60" s="9">
        <v>6643002238</v>
      </c>
      <c r="C60" s="30">
        <v>1026602036713</v>
      </c>
      <c r="D60" s="22" t="s">
        <v>521</v>
      </c>
      <c r="E60" s="22" t="s">
        <v>522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1">L60*0.75</f>
        <v>0.75</v>
      </c>
      <c r="N60" s="12">
        <v>0.5</v>
      </c>
      <c r="O60" s="12">
        <f t="shared" ref="O60:O64" si="12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133</v>
      </c>
      <c r="AD60" s="10" t="s">
        <v>81</v>
      </c>
      <c r="AE60" s="10" t="s">
        <v>615</v>
      </c>
      <c r="AF60" s="10">
        <v>56.414656999999998</v>
      </c>
      <c r="AG60" s="10">
        <v>61.280617999999997</v>
      </c>
      <c r="AH60" s="11" t="s">
        <v>1649</v>
      </c>
      <c r="AI60" s="11">
        <v>6612025274</v>
      </c>
      <c r="AJ60" s="34" t="s">
        <v>1689</v>
      </c>
      <c r="AK60" s="34" t="s">
        <v>1690</v>
      </c>
      <c r="AL60" s="46" t="s">
        <v>1652</v>
      </c>
      <c r="AM60" s="58" t="s">
        <v>1292</v>
      </c>
    </row>
    <row r="61" spans="1:39" ht="93" customHeight="1" x14ac:dyDescent="0.25">
      <c r="A61" s="11" t="s">
        <v>249</v>
      </c>
      <c r="B61" s="9">
        <v>6643002245</v>
      </c>
      <c r="C61" s="30">
        <v>1026602035855</v>
      </c>
      <c r="D61" s="22" t="s">
        <v>46</v>
      </c>
      <c r="E61" s="22" t="s">
        <v>115</v>
      </c>
      <c r="F61" s="10">
        <v>1</v>
      </c>
      <c r="G61" s="23" t="s">
        <v>52</v>
      </c>
      <c r="H61" s="23">
        <v>3</v>
      </c>
      <c r="I61" s="23" t="s">
        <v>53</v>
      </c>
      <c r="J61" s="23">
        <v>2</v>
      </c>
      <c r="K61" s="23" t="s">
        <v>54</v>
      </c>
      <c r="L61" s="23">
        <v>2</v>
      </c>
      <c r="M61" s="12">
        <f t="shared" si="11"/>
        <v>1.5</v>
      </c>
      <c r="N61" s="24">
        <v>0.5</v>
      </c>
      <c r="O61" s="12">
        <f t="shared" si="12"/>
        <v>0.75</v>
      </c>
      <c r="P61" s="25" t="s">
        <v>661</v>
      </c>
      <c r="Q61" s="12">
        <v>0</v>
      </c>
      <c r="R61" s="24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169</v>
      </c>
      <c r="AD61" s="10" t="s">
        <v>75</v>
      </c>
      <c r="AE61" s="10">
        <v>12</v>
      </c>
      <c r="AF61" s="10">
        <v>56.187813980000001</v>
      </c>
      <c r="AG61" s="23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58" t="s">
        <v>1295</v>
      </c>
    </row>
    <row r="62" spans="1:39" ht="134.25" customHeight="1" x14ac:dyDescent="0.25">
      <c r="A62" s="11" t="s">
        <v>250</v>
      </c>
      <c r="B62" s="9">
        <v>6643002245</v>
      </c>
      <c r="C62" s="30">
        <v>1026602035855</v>
      </c>
      <c r="D62" s="22" t="s">
        <v>46</v>
      </c>
      <c r="E62" s="22" t="s">
        <v>115</v>
      </c>
      <c r="F62" s="10">
        <v>1</v>
      </c>
      <c r="G62" s="23" t="s">
        <v>52</v>
      </c>
      <c r="H62" s="23">
        <v>3</v>
      </c>
      <c r="I62" s="23" t="s">
        <v>53</v>
      </c>
      <c r="J62" s="23">
        <v>2</v>
      </c>
      <c r="K62" s="23" t="s">
        <v>54</v>
      </c>
      <c r="L62" s="23">
        <v>3</v>
      </c>
      <c r="M62" s="12">
        <f t="shared" si="11"/>
        <v>2.25</v>
      </c>
      <c r="N62" s="24">
        <v>0.5</v>
      </c>
      <c r="O62" s="12">
        <f t="shared" si="12"/>
        <v>1.125</v>
      </c>
      <c r="P62" s="25" t="s">
        <v>661</v>
      </c>
      <c r="Q62" s="12">
        <v>0</v>
      </c>
      <c r="R62" s="24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169</v>
      </c>
      <c r="AD62" s="9" t="s">
        <v>75</v>
      </c>
      <c r="AE62" s="10">
        <v>54</v>
      </c>
      <c r="AF62" s="10">
        <v>56.189696220000002</v>
      </c>
      <c r="AG62" s="23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58" t="s">
        <v>1296</v>
      </c>
    </row>
    <row r="63" spans="1:39" ht="138.75" customHeight="1" x14ac:dyDescent="0.25">
      <c r="A63" s="11" t="s">
        <v>251</v>
      </c>
      <c r="B63" s="9">
        <v>6643002245</v>
      </c>
      <c r="C63" s="30">
        <v>1026602035855</v>
      </c>
      <c r="D63" s="22" t="s">
        <v>46</v>
      </c>
      <c r="E63" s="22" t="s">
        <v>115</v>
      </c>
      <c r="F63" s="10">
        <v>1</v>
      </c>
      <c r="G63" s="23" t="s">
        <v>52</v>
      </c>
      <c r="H63" s="23">
        <v>3</v>
      </c>
      <c r="I63" s="23" t="s">
        <v>53</v>
      </c>
      <c r="J63" s="23">
        <v>2</v>
      </c>
      <c r="K63" s="23" t="s">
        <v>54</v>
      </c>
      <c r="L63" s="23">
        <v>3</v>
      </c>
      <c r="M63" s="12">
        <f t="shared" si="11"/>
        <v>2.25</v>
      </c>
      <c r="N63" s="24">
        <v>0.5</v>
      </c>
      <c r="O63" s="12">
        <f t="shared" si="12"/>
        <v>1.125</v>
      </c>
      <c r="P63" s="25" t="s">
        <v>57</v>
      </c>
      <c r="Q63" s="12">
        <v>0</v>
      </c>
      <c r="R63" s="24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169</v>
      </c>
      <c r="AD63" s="10" t="s">
        <v>170</v>
      </c>
      <c r="AE63" s="10" t="s">
        <v>171</v>
      </c>
      <c r="AF63" s="10">
        <v>56.188633279999998</v>
      </c>
      <c r="AG63" s="23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58" t="s">
        <v>1297</v>
      </c>
    </row>
    <row r="64" spans="1:39" ht="69.75" customHeight="1" x14ac:dyDescent="0.25">
      <c r="A64" s="11" t="s">
        <v>252</v>
      </c>
      <c r="B64" s="9">
        <v>6643002245</v>
      </c>
      <c r="C64" s="30">
        <v>1026602035855</v>
      </c>
      <c r="D64" s="22" t="s">
        <v>46</v>
      </c>
      <c r="E64" s="22" t="s">
        <v>115</v>
      </c>
      <c r="F64" s="10">
        <v>1</v>
      </c>
      <c r="G64" s="23" t="s">
        <v>52</v>
      </c>
      <c r="H64" s="23">
        <v>3</v>
      </c>
      <c r="I64" s="23" t="s">
        <v>53</v>
      </c>
      <c r="J64" s="23">
        <v>2</v>
      </c>
      <c r="K64" s="23" t="s">
        <v>54</v>
      </c>
      <c r="L64" s="10">
        <v>1</v>
      </c>
      <c r="M64" s="12">
        <f t="shared" si="11"/>
        <v>0.75</v>
      </c>
      <c r="N64" s="12">
        <v>0.5</v>
      </c>
      <c r="O64" s="12">
        <f t="shared" si="12"/>
        <v>0.375</v>
      </c>
      <c r="P64" s="25" t="s">
        <v>661</v>
      </c>
      <c r="Q64" s="12">
        <v>0</v>
      </c>
      <c r="R64" s="24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169</v>
      </c>
      <c r="AD64" s="10" t="s">
        <v>172</v>
      </c>
      <c r="AE64" s="10">
        <v>1</v>
      </c>
      <c r="AF64" s="10">
        <v>56.192555650000003</v>
      </c>
      <c r="AG64" s="23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58" t="s">
        <v>1298</v>
      </c>
    </row>
    <row r="65" spans="1:39" ht="252" customHeight="1" x14ac:dyDescent="0.25">
      <c r="A65" s="11" t="s">
        <v>253</v>
      </c>
      <c r="B65" s="9">
        <v>6643002245</v>
      </c>
      <c r="C65" s="30">
        <v>1026602035855</v>
      </c>
      <c r="D65" s="22" t="s">
        <v>46</v>
      </c>
      <c r="E65" s="22" t="s">
        <v>115</v>
      </c>
      <c r="F65" s="23">
        <v>1</v>
      </c>
      <c r="G65" s="23" t="s">
        <v>52</v>
      </c>
      <c r="H65" s="23">
        <v>3</v>
      </c>
      <c r="I65" s="23" t="s">
        <v>53</v>
      </c>
      <c r="J65" s="23">
        <v>2</v>
      </c>
      <c r="K65" s="23" t="s">
        <v>54</v>
      </c>
      <c r="L65" s="10">
        <v>3</v>
      </c>
      <c r="M65" s="24">
        <v>2.25</v>
      </c>
      <c r="N65" s="24">
        <v>0.5</v>
      </c>
      <c r="O65" s="24">
        <f>M65*N65</f>
        <v>1.125</v>
      </c>
      <c r="P65" s="25" t="s">
        <v>661</v>
      </c>
      <c r="Q65" s="12">
        <v>0</v>
      </c>
      <c r="R65" s="24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173</v>
      </c>
      <c r="AD65" s="10" t="s">
        <v>174</v>
      </c>
      <c r="AE65" s="10">
        <v>1</v>
      </c>
      <c r="AF65" s="10">
        <v>56.19652224</v>
      </c>
      <c r="AG65" s="23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4">
        <v>72</v>
      </c>
      <c r="AM65" s="58" t="s">
        <v>1299</v>
      </c>
    </row>
    <row r="66" spans="1:39" ht="113.25" customHeight="1" x14ac:dyDescent="0.25">
      <c r="A66" s="11" t="s">
        <v>254</v>
      </c>
      <c r="B66" s="9">
        <v>6643002245</v>
      </c>
      <c r="C66" s="30">
        <v>1026602035855</v>
      </c>
      <c r="D66" s="22" t="s">
        <v>46</v>
      </c>
      <c r="E66" s="22" t="s">
        <v>115</v>
      </c>
      <c r="F66" s="23">
        <v>1</v>
      </c>
      <c r="G66" s="23" t="s">
        <v>52</v>
      </c>
      <c r="H66" s="23">
        <v>3</v>
      </c>
      <c r="I66" s="23" t="s">
        <v>53</v>
      </c>
      <c r="J66" s="23">
        <v>2</v>
      </c>
      <c r="K66" s="23" t="s">
        <v>54</v>
      </c>
      <c r="L66" s="10">
        <v>3</v>
      </c>
      <c r="M66" s="24">
        <v>2.25</v>
      </c>
      <c r="N66" s="24">
        <v>0.5</v>
      </c>
      <c r="O66" s="24">
        <f>M66*N66</f>
        <v>1.125</v>
      </c>
      <c r="P66" s="25" t="s">
        <v>661</v>
      </c>
      <c r="Q66" s="12">
        <v>0</v>
      </c>
      <c r="R66" s="24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173</v>
      </c>
      <c r="AD66" s="10" t="s">
        <v>174</v>
      </c>
      <c r="AE66" s="10">
        <v>63</v>
      </c>
      <c r="AF66" s="10">
        <v>56.207770369999999</v>
      </c>
      <c r="AG66" s="23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4">
        <v>72</v>
      </c>
      <c r="AM66" s="58" t="s">
        <v>1300</v>
      </c>
    </row>
    <row r="67" spans="1:39" ht="60.75" customHeight="1" x14ac:dyDescent="0.25">
      <c r="A67" s="11" t="s">
        <v>255</v>
      </c>
      <c r="B67" s="9">
        <v>6643002245</v>
      </c>
      <c r="C67" s="30">
        <v>1026602035855</v>
      </c>
      <c r="D67" s="22" t="s">
        <v>46</v>
      </c>
      <c r="E67" s="22" t="s">
        <v>115</v>
      </c>
      <c r="F67" s="23">
        <v>1</v>
      </c>
      <c r="G67" s="23" t="s">
        <v>52</v>
      </c>
      <c r="H67" s="23">
        <v>3</v>
      </c>
      <c r="I67" s="23" t="s">
        <v>53</v>
      </c>
      <c r="J67" s="23">
        <v>2</v>
      </c>
      <c r="K67" s="23" t="s">
        <v>54</v>
      </c>
      <c r="L67" s="10">
        <v>2</v>
      </c>
      <c r="M67" s="24">
        <v>0.75</v>
      </c>
      <c r="N67" s="24">
        <v>0.5</v>
      </c>
      <c r="O67" s="24">
        <v>0.375</v>
      </c>
      <c r="P67" s="25" t="s">
        <v>661</v>
      </c>
      <c r="Q67" s="12">
        <v>0</v>
      </c>
      <c r="R67" s="24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175</v>
      </c>
      <c r="AD67" s="10" t="s">
        <v>177</v>
      </c>
      <c r="AE67" s="10">
        <v>22</v>
      </c>
      <c r="AF67" s="10">
        <v>56.218646010000001</v>
      </c>
      <c r="AG67" s="23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4">
        <v>72</v>
      </c>
      <c r="AM67" s="58" t="s">
        <v>1625</v>
      </c>
    </row>
    <row r="68" spans="1:39" ht="60.75" customHeight="1" x14ac:dyDescent="0.25">
      <c r="A68" s="11" t="s">
        <v>256</v>
      </c>
      <c r="B68" s="22">
        <v>6643002118</v>
      </c>
      <c r="C68" s="30">
        <v>1026602036108</v>
      </c>
      <c r="D68" s="22" t="s">
        <v>413</v>
      </c>
      <c r="E68" s="22" t="s">
        <v>414</v>
      </c>
      <c r="F68" s="23">
        <v>1</v>
      </c>
      <c r="G68" s="23" t="s">
        <v>52</v>
      </c>
      <c r="H68" s="23">
        <v>1</v>
      </c>
      <c r="I68" s="23" t="s">
        <v>55</v>
      </c>
      <c r="J68" s="23">
        <v>3</v>
      </c>
      <c r="K68" s="23" t="s">
        <v>56</v>
      </c>
      <c r="L68" s="10">
        <v>2</v>
      </c>
      <c r="M68" s="24">
        <v>0.75</v>
      </c>
      <c r="N68" s="24">
        <v>0.4</v>
      </c>
      <c r="O68" s="24">
        <v>0.375</v>
      </c>
      <c r="P68" s="24">
        <v>0</v>
      </c>
      <c r="Q68" s="24">
        <v>0</v>
      </c>
      <c r="R68" s="24">
        <v>0</v>
      </c>
      <c r="S68" s="12">
        <v>0.14000000000000001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498</v>
      </c>
      <c r="AD68" s="9" t="s">
        <v>1714</v>
      </c>
      <c r="AE68" s="10"/>
      <c r="AF68" s="10">
        <v>56.383899999999997</v>
      </c>
      <c r="AG68" s="23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4">
        <v>72</v>
      </c>
      <c r="AM68" s="58" t="s">
        <v>1353</v>
      </c>
    </row>
    <row r="69" spans="1:39" ht="60.75" customHeight="1" x14ac:dyDescent="0.25">
      <c r="A69" s="11" t="s">
        <v>257</v>
      </c>
      <c r="B69" s="9">
        <v>6643002291</v>
      </c>
      <c r="C69" s="30">
        <v>1026602036350</v>
      </c>
      <c r="D69" s="22" t="s">
        <v>198</v>
      </c>
      <c r="E69" s="22" t="s">
        <v>199</v>
      </c>
      <c r="F69" s="23">
        <v>1</v>
      </c>
      <c r="G69" s="23" t="s">
        <v>52</v>
      </c>
      <c r="H69" s="23">
        <v>1</v>
      </c>
      <c r="I69" s="23" t="s">
        <v>55</v>
      </c>
      <c r="J69" s="23">
        <v>3</v>
      </c>
      <c r="K69" s="23" t="s">
        <v>56</v>
      </c>
      <c r="L69" s="10">
        <v>1</v>
      </c>
      <c r="M69" s="24">
        <v>0.75</v>
      </c>
      <c r="N69" s="24">
        <v>0.5</v>
      </c>
      <c r="O69" s="24">
        <v>0.375</v>
      </c>
      <c r="P69" s="24">
        <v>0</v>
      </c>
      <c r="Q69" s="24">
        <v>0</v>
      </c>
      <c r="R69" s="24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135</v>
      </c>
      <c r="AD69" s="10" t="s">
        <v>618</v>
      </c>
      <c r="AE69" s="10">
        <v>14</v>
      </c>
      <c r="AF69" s="10">
        <v>56.542718000000001</v>
      </c>
      <c r="AG69" s="23">
        <v>61.66337</v>
      </c>
      <c r="AH69" s="23">
        <v>0</v>
      </c>
      <c r="AI69" s="23">
        <v>0</v>
      </c>
      <c r="AJ69" s="23">
        <v>0</v>
      </c>
      <c r="AK69" s="23">
        <v>0</v>
      </c>
      <c r="AL69" s="24">
        <v>72</v>
      </c>
      <c r="AM69" s="58" t="s">
        <v>1624</v>
      </c>
    </row>
    <row r="70" spans="1:39" ht="60.75" customHeight="1" x14ac:dyDescent="0.25">
      <c r="A70" s="11" t="s">
        <v>258</v>
      </c>
      <c r="B70" s="9">
        <v>6643002291</v>
      </c>
      <c r="C70" s="30">
        <v>1026602036350</v>
      </c>
      <c r="D70" s="22" t="s">
        <v>198</v>
      </c>
      <c r="E70" s="22" t="s">
        <v>199</v>
      </c>
      <c r="F70" s="23">
        <v>1</v>
      </c>
      <c r="G70" s="23" t="s">
        <v>52</v>
      </c>
      <c r="H70" s="23">
        <v>1</v>
      </c>
      <c r="I70" s="23" t="s">
        <v>55</v>
      </c>
      <c r="J70" s="23">
        <v>3</v>
      </c>
      <c r="K70" s="23" t="s">
        <v>56</v>
      </c>
      <c r="L70" s="23">
        <v>1</v>
      </c>
      <c r="M70" s="24">
        <v>0.75</v>
      </c>
      <c r="N70" s="24">
        <v>0.5</v>
      </c>
      <c r="O70" s="24">
        <v>0.375</v>
      </c>
      <c r="P70" s="24">
        <v>0</v>
      </c>
      <c r="Q70" s="24">
        <v>0</v>
      </c>
      <c r="R70" s="24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135</v>
      </c>
      <c r="AD70" s="10" t="s">
        <v>619</v>
      </c>
      <c r="AE70" s="10">
        <v>8</v>
      </c>
      <c r="AF70" s="10">
        <v>56.546852999999999</v>
      </c>
      <c r="AG70" s="23">
        <v>61.661816000000002</v>
      </c>
      <c r="AH70" s="23">
        <v>0</v>
      </c>
      <c r="AI70" s="23">
        <v>0</v>
      </c>
      <c r="AJ70" s="23">
        <v>0</v>
      </c>
      <c r="AK70" s="23">
        <v>0</v>
      </c>
      <c r="AL70" s="24">
        <v>72</v>
      </c>
      <c r="AM70" s="58" t="s">
        <v>1623</v>
      </c>
    </row>
    <row r="71" spans="1:39" ht="63" customHeight="1" x14ac:dyDescent="0.25">
      <c r="A71" s="11" t="s">
        <v>259</v>
      </c>
      <c r="B71" s="9">
        <v>6643003626</v>
      </c>
      <c r="C71" s="14">
        <v>1026602036240</v>
      </c>
      <c r="D71" s="9" t="s">
        <v>47</v>
      </c>
      <c r="E71" s="9" t="s">
        <v>116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6</v>
      </c>
      <c r="M71" s="12">
        <f t="shared" si="0"/>
        <v>4.5</v>
      </c>
      <c r="N71" s="12">
        <v>0.5</v>
      </c>
      <c r="O71" s="12">
        <f t="shared" si="1"/>
        <v>2.25</v>
      </c>
      <c r="P71" s="12" t="s">
        <v>57</v>
      </c>
      <c r="Q71" s="12">
        <v>0</v>
      </c>
      <c r="R71" s="12">
        <v>0</v>
      </c>
      <c r="S71" s="12">
        <v>0.14000000000000001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86</v>
      </c>
      <c r="AD71" s="10" t="s">
        <v>70</v>
      </c>
      <c r="AE71" s="10" t="s">
        <v>87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6">
        <v>71</v>
      </c>
      <c r="AM71" s="60" t="s">
        <v>1622</v>
      </c>
    </row>
    <row r="72" spans="1:39" ht="63.75" customHeight="1" x14ac:dyDescent="0.25">
      <c r="A72" s="11" t="s">
        <v>260</v>
      </c>
      <c r="B72" s="9">
        <v>6643003626</v>
      </c>
      <c r="C72" s="14">
        <v>1026602036240</v>
      </c>
      <c r="D72" s="9" t="s">
        <v>47</v>
      </c>
      <c r="E72" s="9" t="s">
        <v>116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0.14000000000000001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86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60" t="s">
        <v>1621</v>
      </c>
    </row>
    <row r="73" spans="1:39" ht="62.25" customHeight="1" x14ac:dyDescent="0.25">
      <c r="A73" s="11" t="s">
        <v>261</v>
      </c>
      <c r="B73" s="9">
        <v>6643003626</v>
      </c>
      <c r="C73" s="14">
        <v>1026602036240</v>
      </c>
      <c r="D73" s="9" t="s">
        <v>47</v>
      </c>
      <c r="E73" s="9" t="s">
        <v>116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2</v>
      </c>
      <c r="M73" s="12">
        <f t="shared" si="0"/>
        <v>1.5</v>
      </c>
      <c r="N73" s="12">
        <v>0.5</v>
      </c>
      <c r="O73" s="12">
        <f t="shared" si="1"/>
        <v>0.75</v>
      </c>
      <c r="P73" s="12" t="s">
        <v>57</v>
      </c>
      <c r="Q73" s="12">
        <v>0</v>
      </c>
      <c r="R73" s="12">
        <v>0</v>
      </c>
      <c r="S73" s="12">
        <v>0.14000000000000001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86</v>
      </c>
      <c r="AD73" s="9" t="s">
        <v>1060</v>
      </c>
      <c r="AE73" s="10">
        <v>34</v>
      </c>
      <c r="AF73" s="10">
        <v>56.254582999999997</v>
      </c>
      <c r="AG73" s="10">
        <v>61.906086999999999</v>
      </c>
      <c r="AH73" s="11">
        <v>0</v>
      </c>
      <c r="AI73" s="11">
        <v>0</v>
      </c>
      <c r="AJ73" s="11">
        <v>0</v>
      </c>
      <c r="AK73" s="11">
        <v>0</v>
      </c>
      <c r="AL73" s="26">
        <v>71</v>
      </c>
      <c r="AM73" s="60" t="s">
        <v>1620</v>
      </c>
    </row>
    <row r="74" spans="1:39" ht="62.25" customHeight="1" x14ac:dyDescent="0.25">
      <c r="A74" s="11" t="s">
        <v>262</v>
      </c>
      <c r="B74" s="9">
        <v>6643003626</v>
      </c>
      <c r="C74" s="30">
        <v>1026602036240</v>
      </c>
      <c r="D74" s="22" t="s">
        <v>47</v>
      </c>
      <c r="E74" s="22" t="s">
        <v>116</v>
      </c>
      <c r="F74" s="23">
        <v>1</v>
      </c>
      <c r="G74" s="23" t="s">
        <v>52</v>
      </c>
      <c r="H74" s="23">
        <v>3</v>
      </c>
      <c r="I74" s="23" t="s">
        <v>53</v>
      </c>
      <c r="J74" s="23">
        <v>2</v>
      </c>
      <c r="K74" s="23" t="s">
        <v>54</v>
      </c>
      <c r="L74" s="10">
        <v>2</v>
      </c>
      <c r="M74" s="25">
        <f>L74*0.75</f>
        <v>1.5</v>
      </c>
      <c r="N74" s="24">
        <v>0.5</v>
      </c>
      <c r="O74" s="24">
        <f>M74/N74</f>
        <v>3</v>
      </c>
      <c r="P74" s="12" t="s">
        <v>57</v>
      </c>
      <c r="Q74" s="12">
        <v>0</v>
      </c>
      <c r="R74" s="24">
        <v>0</v>
      </c>
      <c r="S74" s="12">
        <v>0.14000000000000001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86</v>
      </c>
      <c r="AD74" s="10" t="s">
        <v>168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6">
        <v>72</v>
      </c>
      <c r="AM74" s="58" t="s">
        <v>1619</v>
      </c>
    </row>
    <row r="75" spans="1:39" ht="62.25" customHeight="1" x14ac:dyDescent="0.25">
      <c r="A75" s="11" t="s">
        <v>263</v>
      </c>
      <c r="B75" s="9">
        <v>6643003626</v>
      </c>
      <c r="C75" s="30">
        <v>1026602036240</v>
      </c>
      <c r="D75" s="22" t="s">
        <v>47</v>
      </c>
      <c r="E75" s="22" t="s">
        <v>116</v>
      </c>
      <c r="F75" s="23">
        <v>1</v>
      </c>
      <c r="G75" s="23" t="s">
        <v>52</v>
      </c>
      <c r="H75" s="23">
        <v>3</v>
      </c>
      <c r="I75" s="23" t="s">
        <v>53</v>
      </c>
      <c r="J75" s="23">
        <v>2</v>
      </c>
      <c r="K75" s="23" t="s">
        <v>54</v>
      </c>
      <c r="L75" s="10">
        <v>2</v>
      </c>
      <c r="M75" s="25">
        <f t="shared" ref="M75:M83" si="13">L75*0.75</f>
        <v>1.5</v>
      </c>
      <c r="N75" s="24">
        <v>0.5</v>
      </c>
      <c r="O75" s="24">
        <f t="shared" ref="O75:O83" si="14">M75*N75</f>
        <v>0.75</v>
      </c>
      <c r="P75" s="24" t="s">
        <v>659</v>
      </c>
      <c r="Q75" s="12">
        <v>0</v>
      </c>
      <c r="R75" s="24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86</v>
      </c>
      <c r="AD75" s="10" t="s">
        <v>174</v>
      </c>
      <c r="AE75" s="10">
        <v>1</v>
      </c>
      <c r="AF75" s="10">
        <v>56.253377999999998</v>
      </c>
      <c r="AG75" s="23">
        <v>61.908949</v>
      </c>
      <c r="AH75" s="11">
        <v>0</v>
      </c>
      <c r="AI75" s="11">
        <v>0</v>
      </c>
      <c r="AJ75" s="11">
        <v>0</v>
      </c>
      <c r="AK75" s="11">
        <v>0</v>
      </c>
      <c r="AL75" s="40">
        <v>72</v>
      </c>
      <c r="AM75" s="58" t="s">
        <v>1618</v>
      </c>
    </row>
    <row r="76" spans="1:39" ht="62.25" customHeight="1" x14ac:dyDescent="0.25">
      <c r="A76" s="11" t="s">
        <v>264</v>
      </c>
      <c r="B76" s="9">
        <v>6643003626</v>
      </c>
      <c r="C76" s="30">
        <v>1026602036240</v>
      </c>
      <c r="D76" s="22" t="s">
        <v>47</v>
      </c>
      <c r="E76" s="22" t="s">
        <v>116</v>
      </c>
      <c r="F76" s="23">
        <v>1</v>
      </c>
      <c r="G76" s="23" t="s">
        <v>52</v>
      </c>
      <c r="H76" s="23">
        <v>3</v>
      </c>
      <c r="I76" s="23" t="s">
        <v>53</v>
      </c>
      <c r="J76" s="23">
        <v>2</v>
      </c>
      <c r="K76" s="23" t="s">
        <v>54</v>
      </c>
      <c r="L76" s="10">
        <v>2</v>
      </c>
      <c r="M76" s="12">
        <f t="shared" si="13"/>
        <v>1.5</v>
      </c>
      <c r="N76" s="12">
        <v>0.5</v>
      </c>
      <c r="O76" s="12">
        <f t="shared" si="14"/>
        <v>0.75</v>
      </c>
      <c r="P76" s="12" t="s">
        <v>659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86</v>
      </c>
      <c r="AD76" s="9" t="s">
        <v>658</v>
      </c>
      <c r="AE76" s="10" t="s">
        <v>1082</v>
      </c>
      <c r="AF76" s="10">
        <v>56.253413999999999</v>
      </c>
      <c r="AG76" s="23">
        <v>61.913840999999998</v>
      </c>
      <c r="AH76" s="11" t="s">
        <v>1654</v>
      </c>
      <c r="AI76" s="11">
        <v>6612025274</v>
      </c>
      <c r="AJ76" s="34" t="s">
        <v>1683</v>
      </c>
      <c r="AK76" s="34" t="s">
        <v>1684</v>
      </c>
      <c r="AL76" s="33" t="s">
        <v>1652</v>
      </c>
      <c r="AM76" s="58" t="s">
        <v>1617</v>
      </c>
    </row>
    <row r="77" spans="1:39" s="28" customFormat="1" ht="62.25" customHeight="1" x14ac:dyDescent="0.25">
      <c r="A77" s="11" t="s">
        <v>265</v>
      </c>
      <c r="B77" s="9">
        <v>6643003626</v>
      </c>
      <c r="C77" s="30">
        <v>1026602036240</v>
      </c>
      <c r="D77" s="22" t="s">
        <v>47</v>
      </c>
      <c r="E77" s="22" t="s">
        <v>116</v>
      </c>
      <c r="F77" s="23">
        <v>1</v>
      </c>
      <c r="G77" s="23" t="s">
        <v>52</v>
      </c>
      <c r="H77" s="23">
        <v>1</v>
      </c>
      <c r="I77" s="23" t="s">
        <v>55</v>
      </c>
      <c r="J77" s="23">
        <v>3</v>
      </c>
      <c r="K77" s="23" t="s">
        <v>56</v>
      </c>
      <c r="L77" s="10">
        <v>1</v>
      </c>
      <c r="M77" s="12">
        <f t="shared" si="13"/>
        <v>0.75</v>
      </c>
      <c r="N77" s="12">
        <v>0.5</v>
      </c>
      <c r="O77" s="12">
        <f t="shared" si="14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178</v>
      </c>
      <c r="AD77" s="10" t="s">
        <v>73</v>
      </c>
      <c r="AE77" s="10">
        <v>12</v>
      </c>
      <c r="AF77" s="10">
        <v>56.266854000000002</v>
      </c>
      <c r="AG77" s="23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0">
        <v>72</v>
      </c>
      <c r="AM77" s="58" t="s">
        <v>1616</v>
      </c>
    </row>
    <row r="78" spans="1:39" ht="62.25" customHeight="1" x14ac:dyDescent="0.25">
      <c r="A78" s="11" t="s">
        <v>266</v>
      </c>
      <c r="B78" s="9">
        <v>6643003626</v>
      </c>
      <c r="C78" s="30">
        <v>1026602036240</v>
      </c>
      <c r="D78" s="22" t="s">
        <v>47</v>
      </c>
      <c r="E78" s="22" t="s">
        <v>116</v>
      </c>
      <c r="F78" s="23">
        <v>1</v>
      </c>
      <c r="G78" s="23" t="s">
        <v>52</v>
      </c>
      <c r="H78" s="23">
        <v>1</v>
      </c>
      <c r="I78" s="23" t="s">
        <v>55</v>
      </c>
      <c r="J78" s="23">
        <v>3</v>
      </c>
      <c r="K78" s="23" t="s">
        <v>56</v>
      </c>
      <c r="L78" s="10">
        <v>2</v>
      </c>
      <c r="M78" s="12">
        <f t="shared" si="13"/>
        <v>1.5</v>
      </c>
      <c r="N78" s="12">
        <v>0.5</v>
      </c>
      <c r="O78" s="12">
        <f t="shared" si="14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86</v>
      </c>
      <c r="AD78" s="10" t="s">
        <v>161</v>
      </c>
      <c r="AE78" s="10" t="s">
        <v>1083</v>
      </c>
      <c r="AF78" s="10">
        <v>56.254078999999997</v>
      </c>
      <c r="AG78" s="23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0">
        <v>72</v>
      </c>
      <c r="AM78" s="58" t="s">
        <v>1615</v>
      </c>
    </row>
    <row r="79" spans="1:39" ht="62.25" customHeight="1" x14ac:dyDescent="0.25">
      <c r="A79" s="11" t="s">
        <v>267</v>
      </c>
      <c r="B79" s="9">
        <v>6643003626</v>
      </c>
      <c r="C79" s="30">
        <v>1026602036240</v>
      </c>
      <c r="D79" s="22" t="s">
        <v>47</v>
      </c>
      <c r="E79" s="22" t="s">
        <v>116</v>
      </c>
      <c r="F79" s="23">
        <v>1</v>
      </c>
      <c r="G79" s="23" t="s">
        <v>52</v>
      </c>
      <c r="H79" s="23">
        <v>3</v>
      </c>
      <c r="I79" s="23" t="s">
        <v>53</v>
      </c>
      <c r="J79" s="23">
        <v>2</v>
      </c>
      <c r="K79" s="23" t="s">
        <v>54</v>
      </c>
      <c r="L79" s="10">
        <v>2</v>
      </c>
      <c r="M79" s="12">
        <f t="shared" si="13"/>
        <v>1.5</v>
      </c>
      <c r="N79" s="12">
        <v>0.5</v>
      </c>
      <c r="O79" s="12">
        <f t="shared" si="14"/>
        <v>0.75</v>
      </c>
      <c r="P79" s="25" t="s">
        <v>659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178</v>
      </c>
      <c r="AD79" s="10" t="s">
        <v>75</v>
      </c>
      <c r="AE79" s="10">
        <v>10</v>
      </c>
      <c r="AF79" s="10">
        <v>56.261119000000001</v>
      </c>
      <c r="AG79" s="23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0">
        <v>72</v>
      </c>
      <c r="AM79" s="58" t="s">
        <v>1614</v>
      </c>
    </row>
    <row r="80" spans="1:39" ht="62.25" customHeight="1" x14ac:dyDescent="0.25">
      <c r="A80" s="11" t="s">
        <v>268</v>
      </c>
      <c r="B80" s="9">
        <v>6643003626</v>
      </c>
      <c r="C80" s="30">
        <v>1026602036240</v>
      </c>
      <c r="D80" s="22" t="s">
        <v>47</v>
      </c>
      <c r="E80" s="22" t="s">
        <v>116</v>
      </c>
      <c r="F80" s="23">
        <v>1</v>
      </c>
      <c r="G80" s="23" t="s">
        <v>52</v>
      </c>
      <c r="H80" s="23">
        <v>3</v>
      </c>
      <c r="I80" s="23" t="s">
        <v>53</v>
      </c>
      <c r="J80" s="23">
        <v>2</v>
      </c>
      <c r="K80" s="23" t="s">
        <v>54</v>
      </c>
      <c r="L80" s="10">
        <v>2</v>
      </c>
      <c r="M80" s="12">
        <f t="shared" si="13"/>
        <v>1.5</v>
      </c>
      <c r="N80" s="12">
        <v>0.5</v>
      </c>
      <c r="O80" s="12">
        <f t="shared" si="14"/>
        <v>0.75</v>
      </c>
      <c r="P80" s="25" t="s">
        <v>659</v>
      </c>
      <c r="Q80" s="12">
        <v>0</v>
      </c>
      <c r="R80" s="12">
        <v>0</v>
      </c>
      <c r="S80" s="12">
        <v>0.14000000000000001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178</v>
      </c>
      <c r="AD80" s="10" t="s">
        <v>75</v>
      </c>
      <c r="AE80" s="10">
        <v>54</v>
      </c>
      <c r="AF80" s="10">
        <v>56.270159</v>
      </c>
      <c r="AG80" s="23">
        <v>61.958950000000002</v>
      </c>
      <c r="AH80" s="23">
        <v>0</v>
      </c>
      <c r="AI80" s="23">
        <v>0</v>
      </c>
      <c r="AJ80" s="23">
        <v>0</v>
      </c>
      <c r="AK80" s="23">
        <v>0</v>
      </c>
      <c r="AL80" s="40">
        <v>72</v>
      </c>
      <c r="AM80" s="58" t="s">
        <v>1515</v>
      </c>
    </row>
    <row r="81" spans="1:39" ht="62.25" customHeight="1" x14ac:dyDescent="0.25">
      <c r="A81" s="11" t="s">
        <v>269</v>
      </c>
      <c r="B81" s="9">
        <v>6643003626</v>
      </c>
      <c r="C81" s="30">
        <v>1026602036240</v>
      </c>
      <c r="D81" s="22" t="s">
        <v>47</v>
      </c>
      <c r="E81" s="22" t="s">
        <v>116</v>
      </c>
      <c r="F81" s="23">
        <v>1</v>
      </c>
      <c r="G81" s="23" t="s">
        <v>52</v>
      </c>
      <c r="H81" s="23">
        <v>3</v>
      </c>
      <c r="I81" s="23" t="s">
        <v>53</v>
      </c>
      <c r="J81" s="23">
        <v>2</v>
      </c>
      <c r="K81" s="23" t="s">
        <v>54</v>
      </c>
      <c r="L81" s="10">
        <v>3</v>
      </c>
      <c r="M81" s="12">
        <f t="shared" si="13"/>
        <v>2.25</v>
      </c>
      <c r="N81" s="12">
        <v>0.5</v>
      </c>
      <c r="O81" s="12">
        <f t="shared" si="14"/>
        <v>1.125</v>
      </c>
      <c r="P81" s="25" t="s">
        <v>659</v>
      </c>
      <c r="Q81" s="12">
        <v>0</v>
      </c>
      <c r="R81" s="12">
        <v>0</v>
      </c>
      <c r="S81" s="12">
        <v>0.14000000000000001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178</v>
      </c>
      <c r="AD81" s="10" t="s">
        <v>75</v>
      </c>
      <c r="AE81" s="10">
        <v>80</v>
      </c>
      <c r="AF81" s="10">
        <v>56.273333999999998</v>
      </c>
      <c r="AG81" s="23">
        <v>61.954203999999997</v>
      </c>
      <c r="AH81" s="23">
        <v>0</v>
      </c>
      <c r="AI81" s="23">
        <v>0</v>
      </c>
      <c r="AJ81" s="23">
        <v>0</v>
      </c>
      <c r="AK81" s="23">
        <v>0</v>
      </c>
      <c r="AL81" s="40">
        <v>72</v>
      </c>
      <c r="AM81" s="58" t="s">
        <v>1613</v>
      </c>
    </row>
    <row r="82" spans="1:39" ht="62.25" customHeight="1" x14ac:dyDescent="0.25">
      <c r="A82" s="11" t="s">
        <v>270</v>
      </c>
      <c r="B82" s="9">
        <v>6643003626</v>
      </c>
      <c r="C82" s="30">
        <v>1026602036240</v>
      </c>
      <c r="D82" s="22" t="s">
        <v>47</v>
      </c>
      <c r="E82" s="22" t="s">
        <v>116</v>
      </c>
      <c r="F82" s="23">
        <v>1</v>
      </c>
      <c r="G82" s="23" t="s">
        <v>52</v>
      </c>
      <c r="H82" s="23">
        <v>3</v>
      </c>
      <c r="I82" s="23" t="s">
        <v>53</v>
      </c>
      <c r="J82" s="23">
        <v>2</v>
      </c>
      <c r="K82" s="23" t="s">
        <v>54</v>
      </c>
      <c r="L82" s="10">
        <v>2</v>
      </c>
      <c r="M82" s="12">
        <f t="shared" si="13"/>
        <v>1.5</v>
      </c>
      <c r="N82" s="12">
        <v>0.5</v>
      </c>
      <c r="O82" s="12">
        <f t="shared" si="14"/>
        <v>0.75</v>
      </c>
      <c r="P82" s="25" t="s">
        <v>659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178</v>
      </c>
      <c r="AD82" s="10" t="s">
        <v>602</v>
      </c>
      <c r="AE82" s="10">
        <v>1</v>
      </c>
      <c r="AF82" s="10">
        <v>56.266472</v>
      </c>
      <c r="AG82" s="23">
        <v>61.963773000000003</v>
      </c>
      <c r="AH82" s="23">
        <v>0</v>
      </c>
      <c r="AI82" s="23">
        <v>0</v>
      </c>
      <c r="AJ82" s="23">
        <v>0</v>
      </c>
      <c r="AK82" s="23">
        <v>0</v>
      </c>
      <c r="AL82" s="40">
        <v>72</v>
      </c>
      <c r="AM82" s="58" t="s">
        <v>1612</v>
      </c>
    </row>
    <row r="83" spans="1:39" ht="62.25" customHeight="1" x14ac:dyDescent="0.25">
      <c r="A83" s="11" t="s">
        <v>271</v>
      </c>
      <c r="B83" s="9">
        <v>6643003626</v>
      </c>
      <c r="C83" s="30">
        <v>1026602036240</v>
      </c>
      <c r="D83" s="22" t="s">
        <v>47</v>
      </c>
      <c r="E83" s="22" t="s">
        <v>116</v>
      </c>
      <c r="F83" s="23">
        <v>1</v>
      </c>
      <c r="G83" s="23" t="s">
        <v>52</v>
      </c>
      <c r="H83" s="23">
        <v>1</v>
      </c>
      <c r="I83" s="23" t="s">
        <v>55</v>
      </c>
      <c r="J83" s="23">
        <v>3</v>
      </c>
      <c r="K83" s="23" t="s">
        <v>56</v>
      </c>
      <c r="L83" s="10">
        <v>1</v>
      </c>
      <c r="M83" s="12">
        <f t="shared" si="13"/>
        <v>0.75</v>
      </c>
      <c r="N83" s="12">
        <v>0.5</v>
      </c>
      <c r="O83" s="12">
        <f t="shared" si="14"/>
        <v>0.375</v>
      </c>
      <c r="P83" s="25">
        <v>0</v>
      </c>
      <c r="Q83" s="12">
        <v>0</v>
      </c>
      <c r="R83" s="24">
        <v>0</v>
      </c>
      <c r="S83" s="24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178</v>
      </c>
      <c r="AD83" s="10" t="s">
        <v>74</v>
      </c>
      <c r="AE83" s="10">
        <v>2</v>
      </c>
      <c r="AF83" s="10">
        <v>56.264646999999997</v>
      </c>
      <c r="AG83" s="23">
        <v>61.961008999999997</v>
      </c>
      <c r="AH83" s="23" t="s">
        <v>1649</v>
      </c>
      <c r="AI83" s="23">
        <v>6612025274</v>
      </c>
      <c r="AJ83" s="22" t="s">
        <v>1685</v>
      </c>
      <c r="AK83" s="22" t="s">
        <v>1686</v>
      </c>
      <c r="AL83" s="33" t="s">
        <v>1652</v>
      </c>
      <c r="AM83" s="58" t="s">
        <v>1611</v>
      </c>
    </row>
    <row r="84" spans="1:39" ht="62.25" customHeight="1" x14ac:dyDescent="0.25">
      <c r="A84" s="11" t="s">
        <v>272</v>
      </c>
      <c r="B84" s="9">
        <v>6643003626</v>
      </c>
      <c r="C84" s="30">
        <v>1026602036240</v>
      </c>
      <c r="D84" s="22" t="s">
        <v>47</v>
      </c>
      <c r="E84" s="22" t="s">
        <v>116</v>
      </c>
      <c r="F84" s="23">
        <v>1</v>
      </c>
      <c r="G84" s="23" t="s">
        <v>52</v>
      </c>
      <c r="H84" s="23">
        <v>3</v>
      </c>
      <c r="I84" s="23" t="s">
        <v>53</v>
      </c>
      <c r="J84" s="23">
        <v>2</v>
      </c>
      <c r="K84" s="23" t="s">
        <v>54</v>
      </c>
      <c r="L84" s="10">
        <v>1</v>
      </c>
      <c r="M84" s="24">
        <v>0.75</v>
      </c>
      <c r="N84" s="24">
        <v>0.5</v>
      </c>
      <c r="O84" s="24">
        <v>0.375</v>
      </c>
      <c r="P84" s="25" t="s">
        <v>659</v>
      </c>
      <c r="Q84" s="12">
        <v>0</v>
      </c>
      <c r="R84" s="24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178</v>
      </c>
      <c r="AD84" s="10" t="s">
        <v>179</v>
      </c>
      <c r="AE84" s="10">
        <v>2</v>
      </c>
      <c r="AF84" s="10">
        <v>56.265653</v>
      </c>
      <c r="AG84" s="23">
        <v>61.967728000000001</v>
      </c>
      <c r="AH84" s="23">
        <v>0</v>
      </c>
      <c r="AI84" s="23">
        <v>0</v>
      </c>
      <c r="AJ84" s="23">
        <v>0</v>
      </c>
      <c r="AK84" s="23">
        <v>0</v>
      </c>
      <c r="AL84" s="40">
        <v>72</v>
      </c>
      <c r="AM84" s="58" t="s">
        <v>1610</v>
      </c>
    </row>
    <row r="85" spans="1:39" ht="62.25" customHeight="1" x14ac:dyDescent="0.25">
      <c r="A85" s="11" t="s">
        <v>273</v>
      </c>
      <c r="B85" s="9">
        <v>6643003626</v>
      </c>
      <c r="C85" s="30">
        <v>1026602036240</v>
      </c>
      <c r="D85" s="22" t="s">
        <v>47</v>
      </c>
      <c r="E85" s="22" t="s">
        <v>116</v>
      </c>
      <c r="F85" s="23">
        <v>1</v>
      </c>
      <c r="G85" s="23" t="s">
        <v>52</v>
      </c>
      <c r="H85" s="23">
        <v>3</v>
      </c>
      <c r="I85" s="23" t="s">
        <v>53</v>
      </c>
      <c r="J85" s="23">
        <v>2</v>
      </c>
      <c r="K85" s="23" t="s">
        <v>54</v>
      </c>
      <c r="L85" s="10">
        <v>1</v>
      </c>
      <c r="M85" s="24">
        <v>0.75</v>
      </c>
      <c r="N85" s="24">
        <v>0.5</v>
      </c>
      <c r="O85" s="24">
        <v>0.375</v>
      </c>
      <c r="P85" s="25" t="s">
        <v>659</v>
      </c>
      <c r="Q85" s="12">
        <v>0</v>
      </c>
      <c r="R85" s="24">
        <v>0</v>
      </c>
      <c r="S85" s="24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178</v>
      </c>
      <c r="AD85" s="10" t="s">
        <v>66</v>
      </c>
      <c r="AE85" s="10">
        <v>20</v>
      </c>
      <c r="AF85" s="10">
        <v>56.271200999999998</v>
      </c>
      <c r="AG85" s="23">
        <v>61.961964999999999</v>
      </c>
      <c r="AH85" s="23">
        <v>0</v>
      </c>
      <c r="AI85" s="23">
        <v>0</v>
      </c>
      <c r="AJ85" s="23">
        <v>0</v>
      </c>
      <c r="AK85" s="23">
        <v>0</v>
      </c>
      <c r="AL85" s="40">
        <v>72</v>
      </c>
      <c r="AM85" s="58" t="s">
        <v>1609</v>
      </c>
    </row>
    <row r="86" spans="1:39" ht="62.25" customHeight="1" x14ac:dyDescent="0.25">
      <c r="A86" s="11" t="s">
        <v>274</v>
      </c>
      <c r="B86" s="9">
        <v>6643003626</v>
      </c>
      <c r="C86" s="30">
        <v>1026602036240</v>
      </c>
      <c r="D86" s="22" t="s">
        <v>47</v>
      </c>
      <c r="E86" s="22" t="s">
        <v>116</v>
      </c>
      <c r="F86" s="23">
        <v>1</v>
      </c>
      <c r="G86" s="23" t="s">
        <v>52</v>
      </c>
      <c r="H86" s="23">
        <v>3</v>
      </c>
      <c r="I86" s="23" t="s">
        <v>53</v>
      </c>
      <c r="J86" s="23">
        <v>2</v>
      </c>
      <c r="K86" s="23" t="s">
        <v>54</v>
      </c>
      <c r="L86" s="10">
        <v>1</v>
      </c>
      <c r="M86" s="24">
        <v>0.75</v>
      </c>
      <c r="N86" s="24">
        <v>0.5</v>
      </c>
      <c r="O86" s="24">
        <v>0.375</v>
      </c>
      <c r="P86" s="25" t="s">
        <v>659</v>
      </c>
      <c r="Q86" s="12">
        <v>0</v>
      </c>
      <c r="R86" s="24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178</v>
      </c>
      <c r="AD86" s="10" t="s">
        <v>601</v>
      </c>
      <c r="AE86" s="10">
        <v>37</v>
      </c>
      <c r="AF86" s="10">
        <v>56.268613999999999</v>
      </c>
      <c r="AG86" s="23">
        <v>61.967649000000002</v>
      </c>
      <c r="AH86" s="23">
        <v>0</v>
      </c>
      <c r="AI86" s="23">
        <v>0</v>
      </c>
      <c r="AJ86" s="23">
        <v>0</v>
      </c>
      <c r="AK86" s="23">
        <v>0</v>
      </c>
      <c r="AL86" s="40">
        <v>72</v>
      </c>
      <c r="AM86" s="58" t="s">
        <v>1608</v>
      </c>
    </row>
    <row r="87" spans="1:39" ht="61.5" customHeight="1" x14ac:dyDescent="0.25">
      <c r="A87" s="11" t="s">
        <v>275</v>
      </c>
      <c r="B87" s="9">
        <v>6643002171</v>
      </c>
      <c r="C87" s="14">
        <v>1026602037021</v>
      </c>
      <c r="D87" s="9" t="s">
        <v>48</v>
      </c>
      <c r="E87" s="9" t="s">
        <v>117</v>
      </c>
      <c r="F87" s="10">
        <v>1</v>
      </c>
      <c r="G87" s="10" t="s">
        <v>52</v>
      </c>
      <c r="H87" s="10">
        <v>3</v>
      </c>
      <c r="I87" s="10" t="s">
        <v>53</v>
      </c>
      <c r="J87" s="10">
        <v>2</v>
      </c>
      <c r="K87" s="10" t="s">
        <v>54</v>
      </c>
      <c r="L87" s="10">
        <v>3</v>
      </c>
      <c r="M87" s="12">
        <f t="shared" ref="M87:M95" si="15">L87*1.1</f>
        <v>3.3000000000000003</v>
      </c>
      <c r="N87" s="12">
        <v>0.5</v>
      </c>
      <c r="O87" s="12">
        <f t="shared" si="1"/>
        <v>1.6500000000000001</v>
      </c>
      <c r="P87" s="24" t="s">
        <v>661</v>
      </c>
      <c r="Q87" s="12">
        <v>0</v>
      </c>
      <c r="R87" s="12">
        <v>0</v>
      </c>
      <c r="S87" s="12">
        <v>0.14000000000000001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88</v>
      </c>
      <c r="AD87" s="10" t="s">
        <v>401</v>
      </c>
      <c r="AE87" s="10">
        <v>13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34">
        <v>0</v>
      </c>
      <c r="AK87" s="34">
        <v>0</v>
      </c>
      <c r="AL87" s="26">
        <v>71</v>
      </c>
      <c r="AM87" s="60" t="s">
        <v>1301</v>
      </c>
    </row>
    <row r="88" spans="1:39" ht="64.5" customHeight="1" x14ac:dyDescent="0.25">
      <c r="A88" s="11" t="s">
        <v>276</v>
      </c>
      <c r="B88" s="9">
        <v>6643002171</v>
      </c>
      <c r="C88" s="14">
        <v>1026602037021</v>
      </c>
      <c r="D88" s="9" t="s">
        <v>48</v>
      </c>
      <c r="E88" s="9" t="s">
        <v>117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5"/>
        <v>3.3000000000000003</v>
      </c>
      <c r="N88" s="12">
        <v>0.5</v>
      </c>
      <c r="O88" s="12">
        <f t="shared" si="1"/>
        <v>1.6500000000000001</v>
      </c>
      <c r="P88" s="25" t="s">
        <v>604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88</v>
      </c>
      <c r="AD88" s="10" t="s">
        <v>89</v>
      </c>
      <c r="AE88" s="10">
        <v>22</v>
      </c>
      <c r="AF88" s="10">
        <v>56.437519999999999</v>
      </c>
      <c r="AG88" s="23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60" t="s">
        <v>1607</v>
      </c>
    </row>
    <row r="89" spans="1:39" ht="64.5" customHeight="1" x14ac:dyDescent="0.25">
      <c r="A89" s="11" t="s">
        <v>277</v>
      </c>
      <c r="B89" s="9">
        <v>6643002171</v>
      </c>
      <c r="C89" s="30">
        <v>1026602037021</v>
      </c>
      <c r="D89" s="22" t="s">
        <v>48</v>
      </c>
      <c r="E89" s="22" t="s">
        <v>117</v>
      </c>
      <c r="F89" s="23">
        <v>1</v>
      </c>
      <c r="G89" s="23" t="s">
        <v>52</v>
      </c>
      <c r="H89" s="23">
        <v>1</v>
      </c>
      <c r="I89" s="23" t="s">
        <v>55</v>
      </c>
      <c r="J89" s="23">
        <v>3</v>
      </c>
      <c r="K89" s="23" t="s">
        <v>56</v>
      </c>
      <c r="L89" s="10">
        <v>2</v>
      </c>
      <c r="M89" s="12">
        <f t="shared" si="15"/>
        <v>2.2000000000000002</v>
      </c>
      <c r="N89" s="12">
        <v>0.5</v>
      </c>
      <c r="O89" s="12">
        <f t="shared" si="1"/>
        <v>1.1000000000000001</v>
      </c>
      <c r="P89" s="12">
        <v>0</v>
      </c>
      <c r="Q89" s="12">
        <v>0</v>
      </c>
      <c r="R89" s="12">
        <v>0</v>
      </c>
      <c r="S89" s="12">
        <v>0.14000000000000001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88</v>
      </c>
      <c r="AD89" s="10" t="s">
        <v>75</v>
      </c>
      <c r="AE89" s="10">
        <v>12</v>
      </c>
      <c r="AF89" s="10">
        <v>56.432580000000002</v>
      </c>
      <c r="AG89" s="10">
        <v>62.031095000000001</v>
      </c>
      <c r="AH89" s="11">
        <v>0</v>
      </c>
      <c r="AI89" s="11">
        <v>0</v>
      </c>
      <c r="AJ89" s="11">
        <v>0</v>
      </c>
      <c r="AK89" s="11">
        <v>0</v>
      </c>
      <c r="AL89" s="40">
        <v>72</v>
      </c>
      <c r="AM89" s="58" t="s">
        <v>1392</v>
      </c>
    </row>
    <row r="90" spans="1:39" ht="64.5" customHeight="1" x14ac:dyDescent="0.25">
      <c r="A90" s="11" t="s">
        <v>278</v>
      </c>
      <c r="B90" s="9">
        <v>6643002171</v>
      </c>
      <c r="C90" s="30">
        <v>1026602037021</v>
      </c>
      <c r="D90" s="22" t="s">
        <v>48</v>
      </c>
      <c r="E90" s="22" t="s">
        <v>117</v>
      </c>
      <c r="F90" s="23">
        <v>1</v>
      </c>
      <c r="G90" s="23" t="s">
        <v>52</v>
      </c>
      <c r="H90" s="23">
        <v>3</v>
      </c>
      <c r="I90" s="23" t="s">
        <v>53</v>
      </c>
      <c r="J90" s="23">
        <v>2</v>
      </c>
      <c r="K90" s="23" t="s">
        <v>54</v>
      </c>
      <c r="L90" s="10">
        <v>2</v>
      </c>
      <c r="M90" s="12">
        <f t="shared" si="15"/>
        <v>2.2000000000000002</v>
      </c>
      <c r="N90" s="12">
        <v>0.5</v>
      </c>
      <c r="O90" s="12">
        <f t="shared" ref="O90:O94" si="16">M90*N90</f>
        <v>1.1000000000000001</v>
      </c>
      <c r="P90" s="25" t="s">
        <v>604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88</v>
      </c>
      <c r="AD90" s="10" t="s">
        <v>89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0">
        <v>72</v>
      </c>
      <c r="AM90" s="58" t="s">
        <v>1606</v>
      </c>
    </row>
    <row r="91" spans="1:39" ht="64.5" customHeight="1" x14ac:dyDescent="0.25">
      <c r="A91" s="11" t="s">
        <v>279</v>
      </c>
      <c r="B91" s="9">
        <v>6643002171</v>
      </c>
      <c r="C91" s="30">
        <v>1026602037021</v>
      </c>
      <c r="D91" s="22" t="s">
        <v>48</v>
      </c>
      <c r="E91" s="22" t="s">
        <v>117</v>
      </c>
      <c r="F91" s="23">
        <v>1</v>
      </c>
      <c r="G91" s="23" t="s">
        <v>52</v>
      </c>
      <c r="H91" s="23">
        <v>3</v>
      </c>
      <c r="I91" s="23" t="s">
        <v>53</v>
      </c>
      <c r="J91" s="23">
        <v>2</v>
      </c>
      <c r="K91" s="23" t="s">
        <v>54</v>
      </c>
      <c r="L91" s="10">
        <v>3</v>
      </c>
      <c r="M91" s="12">
        <f t="shared" si="15"/>
        <v>3.3000000000000003</v>
      </c>
      <c r="N91" s="12">
        <v>0.5</v>
      </c>
      <c r="O91" s="12">
        <f t="shared" si="16"/>
        <v>1.6500000000000001</v>
      </c>
      <c r="P91" s="25" t="s">
        <v>604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88</v>
      </c>
      <c r="AD91" s="10" t="s">
        <v>174</v>
      </c>
      <c r="AE91" s="10" t="s">
        <v>1074</v>
      </c>
      <c r="AF91" s="10">
        <v>56.434800000000003</v>
      </c>
      <c r="AG91" s="10">
        <v>62.041640999999998</v>
      </c>
      <c r="AH91" s="11" t="s">
        <v>1654</v>
      </c>
      <c r="AI91" s="11">
        <v>6612025274</v>
      </c>
      <c r="AJ91" s="34" t="s">
        <v>1691</v>
      </c>
      <c r="AK91" s="34" t="s">
        <v>1692</v>
      </c>
      <c r="AL91" s="33" t="s">
        <v>1652</v>
      </c>
      <c r="AM91" s="58" t="s">
        <v>1605</v>
      </c>
    </row>
    <row r="92" spans="1:39" ht="64.5" customHeight="1" x14ac:dyDescent="0.25">
      <c r="A92" s="11" t="s">
        <v>280</v>
      </c>
      <c r="B92" s="9">
        <v>6643002171</v>
      </c>
      <c r="C92" s="30">
        <v>1026602037021</v>
      </c>
      <c r="D92" s="22" t="s">
        <v>48</v>
      </c>
      <c r="E92" s="22" t="s">
        <v>117</v>
      </c>
      <c r="F92" s="23">
        <v>1</v>
      </c>
      <c r="G92" s="23" t="s">
        <v>52</v>
      </c>
      <c r="H92" s="23">
        <v>3</v>
      </c>
      <c r="I92" s="23" t="s">
        <v>53</v>
      </c>
      <c r="J92" s="23">
        <v>2</v>
      </c>
      <c r="K92" s="23" t="s">
        <v>54</v>
      </c>
      <c r="L92" s="10">
        <v>2</v>
      </c>
      <c r="M92" s="12">
        <f t="shared" si="15"/>
        <v>2.2000000000000002</v>
      </c>
      <c r="N92" s="12">
        <v>0.5</v>
      </c>
      <c r="O92" s="12">
        <f t="shared" si="16"/>
        <v>1.1000000000000001</v>
      </c>
      <c r="P92" s="25" t="s">
        <v>604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88</v>
      </c>
      <c r="AD92" s="10" t="s">
        <v>81</v>
      </c>
      <c r="AE92" s="10">
        <v>44</v>
      </c>
      <c r="AF92" s="10">
        <v>56.440463000000001</v>
      </c>
      <c r="AG92" s="10">
        <v>62.037391</v>
      </c>
      <c r="AH92" s="11">
        <v>0</v>
      </c>
      <c r="AI92" s="11">
        <v>0</v>
      </c>
      <c r="AJ92" s="11">
        <v>0</v>
      </c>
      <c r="AK92" s="11">
        <v>0</v>
      </c>
      <c r="AL92" s="40">
        <v>72</v>
      </c>
      <c r="AM92" s="58" t="s">
        <v>1604</v>
      </c>
    </row>
    <row r="93" spans="1:39" ht="64.5" customHeight="1" x14ac:dyDescent="0.25">
      <c r="A93" s="11" t="s">
        <v>281</v>
      </c>
      <c r="B93" s="9">
        <v>6643002171</v>
      </c>
      <c r="C93" s="30">
        <v>1026602037021</v>
      </c>
      <c r="D93" s="22" t="s">
        <v>48</v>
      </c>
      <c r="E93" s="22" t="s">
        <v>117</v>
      </c>
      <c r="F93" s="23">
        <v>1</v>
      </c>
      <c r="G93" s="23" t="s">
        <v>52</v>
      </c>
      <c r="H93" s="23">
        <v>3</v>
      </c>
      <c r="I93" s="23" t="s">
        <v>53</v>
      </c>
      <c r="J93" s="23">
        <v>2</v>
      </c>
      <c r="K93" s="23" t="s">
        <v>54</v>
      </c>
      <c r="L93" s="10">
        <v>2</v>
      </c>
      <c r="M93" s="12">
        <f t="shared" si="15"/>
        <v>2.2000000000000002</v>
      </c>
      <c r="N93" s="12">
        <v>0.5</v>
      </c>
      <c r="O93" s="12">
        <f t="shared" si="16"/>
        <v>1.1000000000000001</v>
      </c>
      <c r="P93" s="25" t="s">
        <v>604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88</v>
      </c>
      <c r="AD93" s="10" t="s">
        <v>701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0">
        <v>72</v>
      </c>
      <c r="AM93" s="58" t="s">
        <v>1603</v>
      </c>
    </row>
    <row r="94" spans="1:39" ht="64.5" customHeight="1" x14ac:dyDescent="0.25">
      <c r="A94" s="11" t="s">
        <v>282</v>
      </c>
      <c r="B94" s="9">
        <v>6643002171</v>
      </c>
      <c r="C94" s="30">
        <v>1026602037021</v>
      </c>
      <c r="D94" s="22" t="s">
        <v>48</v>
      </c>
      <c r="E94" s="22" t="s">
        <v>117</v>
      </c>
      <c r="F94" s="23">
        <v>1</v>
      </c>
      <c r="G94" s="23" t="s">
        <v>52</v>
      </c>
      <c r="H94" s="23">
        <v>1</v>
      </c>
      <c r="I94" s="23" t="s">
        <v>55</v>
      </c>
      <c r="J94" s="23">
        <v>3</v>
      </c>
      <c r="K94" s="23" t="s">
        <v>56</v>
      </c>
      <c r="L94" s="10">
        <v>2</v>
      </c>
      <c r="M94" s="12">
        <f t="shared" si="15"/>
        <v>2.2000000000000002</v>
      </c>
      <c r="N94" s="12">
        <v>0.5</v>
      </c>
      <c r="O94" s="12">
        <f t="shared" si="16"/>
        <v>1.1000000000000001</v>
      </c>
      <c r="P94" s="12">
        <v>0</v>
      </c>
      <c r="Q94" s="12">
        <v>0</v>
      </c>
      <c r="R94" s="12">
        <v>0</v>
      </c>
      <c r="S94" s="12">
        <v>0.14000000000000001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88</v>
      </c>
      <c r="AD94" s="10" t="s">
        <v>89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0">
        <v>72</v>
      </c>
      <c r="AM94" s="58" t="s">
        <v>1602</v>
      </c>
    </row>
    <row r="95" spans="1:39" ht="61.5" customHeight="1" x14ac:dyDescent="0.25">
      <c r="A95" s="11" t="s">
        <v>283</v>
      </c>
      <c r="B95" s="9">
        <v>6643002171</v>
      </c>
      <c r="C95" s="14">
        <v>1026602037021</v>
      </c>
      <c r="D95" s="9" t="s">
        <v>48</v>
      </c>
      <c r="E95" s="9" t="s">
        <v>117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54</v>
      </c>
      <c r="L95" s="10">
        <v>3</v>
      </c>
      <c r="M95" s="12">
        <f t="shared" si="15"/>
        <v>3.3000000000000003</v>
      </c>
      <c r="N95" s="12">
        <v>0.5</v>
      </c>
      <c r="O95" s="12">
        <f t="shared" si="1"/>
        <v>1.6500000000000001</v>
      </c>
      <c r="P95" s="25">
        <v>0</v>
      </c>
      <c r="Q95" s="12">
        <v>0</v>
      </c>
      <c r="R95" s="12">
        <v>0</v>
      </c>
      <c r="S95" s="12">
        <v>0.14000000000000001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88</v>
      </c>
      <c r="AD95" s="10" t="s">
        <v>174</v>
      </c>
      <c r="AE95" s="10">
        <v>15</v>
      </c>
      <c r="AF95" s="10">
        <v>56.433678999999998</v>
      </c>
      <c r="AG95" s="10">
        <v>62.034275999999998</v>
      </c>
      <c r="AH95" s="11">
        <v>0</v>
      </c>
      <c r="AI95" s="11">
        <v>0</v>
      </c>
      <c r="AJ95" s="11">
        <v>0</v>
      </c>
      <c r="AK95" s="11">
        <v>0</v>
      </c>
      <c r="AL95" s="26">
        <v>72</v>
      </c>
      <c r="AM95" s="60" t="s">
        <v>1601</v>
      </c>
    </row>
    <row r="96" spans="1:39" ht="61.5" customHeight="1" x14ac:dyDescent="0.25">
      <c r="A96" s="11" t="s">
        <v>284</v>
      </c>
      <c r="B96" s="9">
        <v>6643002238</v>
      </c>
      <c r="C96" s="30">
        <v>1026602036713</v>
      </c>
      <c r="D96" s="22" t="s">
        <v>521</v>
      </c>
      <c r="E96" s="22" t="s">
        <v>522</v>
      </c>
      <c r="F96" s="23">
        <v>1</v>
      </c>
      <c r="G96" s="23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661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129</v>
      </c>
      <c r="AD96" s="10" t="s">
        <v>70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0">
        <v>72</v>
      </c>
      <c r="AM96" s="58" t="s">
        <v>1600</v>
      </c>
    </row>
    <row r="97" spans="1:39" ht="61.5" customHeight="1" x14ac:dyDescent="0.25">
      <c r="A97" s="11" t="s">
        <v>285</v>
      </c>
      <c r="B97" s="9">
        <v>6643002238</v>
      </c>
      <c r="C97" s="30">
        <v>1026602036713</v>
      </c>
      <c r="D97" s="22" t="s">
        <v>521</v>
      </c>
      <c r="E97" s="22" t="s">
        <v>522</v>
      </c>
      <c r="F97" s="23">
        <v>1</v>
      </c>
      <c r="G97" s="23" t="s">
        <v>52</v>
      </c>
      <c r="H97" s="10">
        <v>3</v>
      </c>
      <c r="I97" s="10" t="s">
        <v>53</v>
      </c>
      <c r="J97" s="10">
        <v>2</v>
      </c>
      <c r="K97" s="10" t="s">
        <v>54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 t="s">
        <v>661</v>
      </c>
      <c r="Q97" s="12">
        <v>0</v>
      </c>
      <c r="R97" s="12">
        <v>0</v>
      </c>
      <c r="S97" s="12">
        <v>0.14000000000000001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129</v>
      </c>
      <c r="AD97" s="10" t="s">
        <v>616</v>
      </c>
      <c r="AE97" s="10" t="s">
        <v>1220</v>
      </c>
      <c r="AF97" s="10">
        <v>56.447063999999997</v>
      </c>
      <c r="AG97" s="10">
        <v>61.265109000000002</v>
      </c>
      <c r="AH97" s="11">
        <v>0</v>
      </c>
      <c r="AI97" s="11">
        <v>0</v>
      </c>
      <c r="AJ97" s="11">
        <v>0</v>
      </c>
      <c r="AK97" s="11">
        <v>0</v>
      </c>
      <c r="AL97" s="40">
        <v>72</v>
      </c>
      <c r="AM97" s="58" t="s">
        <v>1599</v>
      </c>
    </row>
    <row r="98" spans="1:39" ht="61.5" customHeight="1" x14ac:dyDescent="0.25">
      <c r="A98" s="11" t="s">
        <v>286</v>
      </c>
      <c r="B98" s="9">
        <v>6643002171</v>
      </c>
      <c r="C98" s="30">
        <v>1026602037021</v>
      </c>
      <c r="D98" s="22" t="s">
        <v>48</v>
      </c>
      <c r="E98" s="22" t="s">
        <v>117</v>
      </c>
      <c r="F98" s="23">
        <v>1</v>
      </c>
      <c r="G98" s="23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5" t="s">
        <v>604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90</v>
      </c>
      <c r="AD98" s="10" t="s">
        <v>95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0">
        <v>72</v>
      </c>
      <c r="AM98" s="58" t="s">
        <v>1598</v>
      </c>
    </row>
    <row r="99" spans="1:39" ht="61.5" customHeight="1" x14ac:dyDescent="0.25">
      <c r="A99" s="11" t="s">
        <v>287</v>
      </c>
      <c r="B99" s="9">
        <v>6643002171</v>
      </c>
      <c r="C99" s="30">
        <v>1026602037021</v>
      </c>
      <c r="D99" s="22" t="s">
        <v>48</v>
      </c>
      <c r="E99" s="22" t="s">
        <v>117</v>
      </c>
      <c r="F99" s="23">
        <v>1</v>
      </c>
      <c r="G99" s="23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7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2" t="s">
        <v>749</v>
      </c>
      <c r="AD99" s="10" t="s">
        <v>172</v>
      </c>
      <c r="AE99" s="10" t="s">
        <v>613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0">
        <v>72</v>
      </c>
      <c r="AM99" s="58" t="s">
        <v>1597</v>
      </c>
    </row>
    <row r="100" spans="1:39" ht="61.5" customHeight="1" x14ac:dyDescent="0.25">
      <c r="A100" s="11" t="s">
        <v>288</v>
      </c>
      <c r="B100" s="9">
        <v>6643002171</v>
      </c>
      <c r="C100" s="30">
        <v>1026602037021</v>
      </c>
      <c r="D100" s="22" t="s">
        <v>48</v>
      </c>
      <c r="E100" s="22" t="s">
        <v>117</v>
      </c>
      <c r="F100" s="23">
        <v>1</v>
      </c>
      <c r="G100" s="23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7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2" t="s">
        <v>749</v>
      </c>
      <c r="AD100" s="10" t="s">
        <v>75</v>
      </c>
      <c r="AE100" s="10" t="s">
        <v>612</v>
      </c>
      <c r="AF100" s="10">
        <v>56.429210789999999</v>
      </c>
      <c r="AG100" s="10">
        <v>62.081272599999998</v>
      </c>
      <c r="AH100" s="64" t="s">
        <v>1649</v>
      </c>
      <c r="AI100" s="11">
        <v>6612025274</v>
      </c>
      <c r="AJ100" s="34" t="s">
        <v>1647</v>
      </c>
      <c r="AK100" s="34" t="s">
        <v>1648</v>
      </c>
      <c r="AL100" s="33" t="s">
        <v>1652</v>
      </c>
      <c r="AM100" s="58" t="s">
        <v>1596</v>
      </c>
    </row>
    <row r="101" spans="1:39" ht="65.25" customHeight="1" x14ac:dyDescent="0.25">
      <c r="A101" s="11" t="s">
        <v>289</v>
      </c>
      <c r="B101" s="9">
        <v>6643002171</v>
      </c>
      <c r="C101" s="14">
        <v>1026602037021</v>
      </c>
      <c r="D101" s="9" t="s">
        <v>48</v>
      </c>
      <c r="E101" s="9" t="s">
        <v>117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604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90</v>
      </c>
      <c r="AD101" s="10" t="s">
        <v>75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6">
        <v>72</v>
      </c>
      <c r="AM101" s="58" t="s">
        <v>1524</v>
      </c>
    </row>
    <row r="102" spans="1:39" ht="65.25" customHeight="1" x14ac:dyDescent="0.25">
      <c r="A102" s="11" t="s">
        <v>290</v>
      </c>
      <c r="B102" s="9">
        <v>6643002171</v>
      </c>
      <c r="C102" s="30">
        <v>1026602037021</v>
      </c>
      <c r="D102" s="22" t="s">
        <v>48</v>
      </c>
      <c r="E102" s="22" t="s">
        <v>117</v>
      </c>
      <c r="F102" s="23">
        <v>1</v>
      </c>
      <c r="G102" s="23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5" t="s">
        <v>604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90</v>
      </c>
      <c r="AD102" s="10" t="s">
        <v>180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0">
        <v>72</v>
      </c>
      <c r="AM102" s="58" t="s">
        <v>1595</v>
      </c>
    </row>
    <row r="103" spans="1:39" ht="64.5" customHeight="1" x14ac:dyDescent="0.25">
      <c r="A103" s="11" t="s">
        <v>291</v>
      </c>
      <c r="B103" s="9">
        <v>6643001690</v>
      </c>
      <c r="C103" s="14">
        <v>1026602036317</v>
      </c>
      <c r="D103" s="9" t="s">
        <v>49</v>
      </c>
      <c r="E103" s="9" t="s">
        <v>118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7"/>
        <v>2.2000000000000002</v>
      </c>
      <c r="N103" s="12">
        <v>0.43</v>
      </c>
      <c r="O103" s="12">
        <f t="shared" si="1"/>
        <v>0.94600000000000006</v>
      </c>
      <c r="P103" s="12" t="s">
        <v>661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91</v>
      </c>
      <c r="AD103" s="10" t="s">
        <v>92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60" t="s">
        <v>93</v>
      </c>
    </row>
    <row r="104" spans="1:39" ht="62.25" customHeight="1" x14ac:dyDescent="0.25">
      <c r="A104" s="11" t="s">
        <v>292</v>
      </c>
      <c r="B104" s="9">
        <v>6643001690</v>
      </c>
      <c r="C104" s="14">
        <v>1026602036317</v>
      </c>
      <c r="D104" s="9" t="s">
        <v>49</v>
      </c>
      <c r="E104" s="9" t="s">
        <v>118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7"/>
        <v>2.2000000000000002</v>
      </c>
      <c r="N104" s="12">
        <v>0.43</v>
      </c>
      <c r="O104" s="12">
        <f t="shared" si="1"/>
        <v>0.94600000000000006</v>
      </c>
      <c r="P104" s="12" t="s">
        <v>661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91</v>
      </c>
      <c r="AD104" s="10" t="s">
        <v>75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6">
        <v>71</v>
      </c>
      <c r="AM104" s="60" t="s">
        <v>1302</v>
      </c>
    </row>
    <row r="105" spans="1:39" ht="60.75" customHeight="1" x14ac:dyDescent="0.25">
      <c r="A105" s="11" t="s">
        <v>293</v>
      </c>
      <c r="B105" s="9">
        <v>6643001690</v>
      </c>
      <c r="C105" s="14">
        <v>1026602036317</v>
      </c>
      <c r="D105" s="9" t="s">
        <v>49</v>
      </c>
      <c r="E105" s="9" t="s">
        <v>118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7"/>
        <v>3.3000000000000003</v>
      </c>
      <c r="N105" s="12">
        <v>0.43</v>
      </c>
      <c r="O105" s="12">
        <f t="shared" si="1"/>
        <v>1.419</v>
      </c>
      <c r="P105" s="12" t="s">
        <v>661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91</v>
      </c>
      <c r="AD105" s="10" t="s">
        <v>1061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6">
        <v>71</v>
      </c>
      <c r="AM105" s="60" t="s">
        <v>1303</v>
      </c>
    </row>
    <row r="106" spans="1:39" ht="60" customHeight="1" x14ac:dyDescent="0.25">
      <c r="A106" s="11" t="s">
        <v>294</v>
      </c>
      <c r="B106" s="9">
        <v>6643001690</v>
      </c>
      <c r="C106" s="14">
        <v>1026602036317</v>
      </c>
      <c r="D106" s="9" t="s">
        <v>49</v>
      </c>
      <c r="E106" s="9" t="s">
        <v>118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1</v>
      </c>
      <c r="M106" s="12">
        <f>L106*1.1</f>
        <v>1.1000000000000001</v>
      </c>
      <c r="N106" s="12">
        <v>0.43</v>
      </c>
      <c r="O106" s="12">
        <f t="shared" si="1"/>
        <v>0.47300000000000003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91</v>
      </c>
      <c r="AD106" s="10" t="s">
        <v>1062</v>
      </c>
      <c r="AE106" s="10"/>
      <c r="AF106" s="10">
        <v>56.355693000000002</v>
      </c>
      <c r="AG106" s="10">
        <v>62.224674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60" t="s">
        <v>1594</v>
      </c>
    </row>
    <row r="107" spans="1:39" ht="69" customHeight="1" x14ac:dyDescent="0.25">
      <c r="A107" s="11" t="s">
        <v>295</v>
      </c>
      <c r="B107" s="9">
        <v>6643002238</v>
      </c>
      <c r="C107" s="30">
        <v>1026602036713</v>
      </c>
      <c r="D107" s="22" t="s">
        <v>521</v>
      </c>
      <c r="E107" s="22" t="s">
        <v>522</v>
      </c>
      <c r="F107" s="23">
        <v>1</v>
      </c>
      <c r="G107" s="23" t="s">
        <v>52</v>
      </c>
      <c r="H107" s="23">
        <v>3</v>
      </c>
      <c r="I107" s="23" t="s">
        <v>53</v>
      </c>
      <c r="J107" s="23">
        <v>2</v>
      </c>
      <c r="K107" s="23" t="s">
        <v>54</v>
      </c>
      <c r="L107" s="10">
        <v>1</v>
      </c>
      <c r="M107" s="12">
        <f t="shared" si="0"/>
        <v>0.75</v>
      </c>
      <c r="N107" s="12">
        <v>0.5</v>
      </c>
      <c r="O107" s="12">
        <f t="shared" si="1"/>
        <v>0.375</v>
      </c>
      <c r="P107" s="25" t="s">
        <v>661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129</v>
      </c>
      <c r="AD107" s="10" t="s">
        <v>161</v>
      </c>
      <c r="AE107" s="10">
        <v>18</v>
      </c>
      <c r="AF107" s="10">
        <v>56.430664</v>
      </c>
      <c r="AG107" s="10">
        <v>61.251069999999999</v>
      </c>
      <c r="AH107" s="11">
        <v>0</v>
      </c>
      <c r="AI107" s="11">
        <v>0</v>
      </c>
      <c r="AJ107" s="11">
        <v>0</v>
      </c>
      <c r="AK107" s="11">
        <v>0</v>
      </c>
      <c r="AL107" s="26">
        <v>72</v>
      </c>
      <c r="AM107" s="58" t="s">
        <v>1593</v>
      </c>
    </row>
    <row r="108" spans="1:39" ht="63.75" customHeight="1" x14ac:dyDescent="0.25">
      <c r="A108" s="11" t="s">
        <v>296</v>
      </c>
      <c r="B108" s="9">
        <v>6643001690</v>
      </c>
      <c r="C108" s="14">
        <v>1026602036317</v>
      </c>
      <c r="D108" s="9" t="s">
        <v>49</v>
      </c>
      <c r="E108" s="9" t="s">
        <v>118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5</v>
      </c>
      <c r="M108" s="12">
        <f t="shared" ref="M108:M117" si="18">L108*1.1</f>
        <v>5.5</v>
      </c>
      <c r="N108" s="12">
        <v>0.43</v>
      </c>
      <c r="O108" s="12">
        <f t="shared" si="1"/>
        <v>2.3649999999999998</v>
      </c>
      <c r="P108" s="12" t="s">
        <v>661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91</v>
      </c>
      <c r="AD108" s="10" t="s">
        <v>1063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6">
        <v>71</v>
      </c>
      <c r="AM108" s="60" t="s">
        <v>1304</v>
      </c>
    </row>
    <row r="109" spans="1:39" ht="61.5" customHeight="1" x14ac:dyDescent="0.25">
      <c r="A109" s="11" t="s">
        <v>297</v>
      </c>
      <c r="B109" s="9">
        <v>6643001690</v>
      </c>
      <c r="C109" s="14">
        <v>1026602036317</v>
      </c>
      <c r="D109" s="9" t="s">
        <v>49</v>
      </c>
      <c r="E109" s="9" t="s">
        <v>118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8"/>
        <v>4.4000000000000004</v>
      </c>
      <c r="N109" s="12">
        <v>0.43</v>
      </c>
      <c r="O109" s="12">
        <f t="shared" si="1"/>
        <v>1.8920000000000001</v>
      </c>
      <c r="P109" s="12" t="s">
        <v>661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91</v>
      </c>
      <c r="AD109" s="10" t="s">
        <v>1063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6">
        <v>71</v>
      </c>
      <c r="AM109" s="60" t="s">
        <v>1305</v>
      </c>
    </row>
    <row r="110" spans="1:39" ht="63" customHeight="1" x14ac:dyDescent="0.25">
      <c r="A110" s="11" t="s">
        <v>298</v>
      </c>
      <c r="B110" s="9">
        <v>6643001690</v>
      </c>
      <c r="C110" s="14">
        <v>1026602036317</v>
      </c>
      <c r="D110" s="9" t="s">
        <v>49</v>
      </c>
      <c r="E110" s="9" t="s">
        <v>118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8"/>
        <v>2.2000000000000002</v>
      </c>
      <c r="N110" s="12">
        <v>0.43</v>
      </c>
      <c r="O110" s="12">
        <f t="shared" si="1"/>
        <v>0.94600000000000006</v>
      </c>
      <c r="P110" s="12" t="s">
        <v>661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91</v>
      </c>
      <c r="AD110" s="10" t="s">
        <v>75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6">
        <v>71</v>
      </c>
      <c r="AM110" s="60" t="s">
        <v>1306</v>
      </c>
    </row>
    <row r="111" spans="1:39" ht="58.5" customHeight="1" x14ac:dyDescent="0.25">
      <c r="A111" s="11" t="s">
        <v>299</v>
      </c>
      <c r="B111" s="9">
        <v>6643001690</v>
      </c>
      <c r="C111" s="14">
        <v>1026602036317</v>
      </c>
      <c r="D111" s="9" t="s">
        <v>49</v>
      </c>
      <c r="E111" s="9" t="s">
        <v>118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8"/>
        <v>3.3000000000000003</v>
      </c>
      <c r="N111" s="12">
        <v>0.43</v>
      </c>
      <c r="O111" s="12">
        <f t="shared" si="1"/>
        <v>1.419</v>
      </c>
      <c r="P111" s="12" t="s">
        <v>661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91</v>
      </c>
      <c r="AD111" s="10" t="s">
        <v>75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61" t="s">
        <v>1307</v>
      </c>
    </row>
    <row r="112" spans="1:39" ht="45" x14ac:dyDescent="0.25">
      <c r="A112" s="11" t="s">
        <v>300</v>
      </c>
      <c r="B112" s="9">
        <v>6643001690</v>
      </c>
      <c r="C112" s="14">
        <v>1026602036317</v>
      </c>
      <c r="D112" s="9" t="s">
        <v>49</v>
      </c>
      <c r="E112" s="9" t="s">
        <v>118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8"/>
        <v>1.1000000000000001</v>
      </c>
      <c r="N112" s="12">
        <v>0.43</v>
      </c>
      <c r="O112" s="12">
        <f t="shared" si="1"/>
        <v>0.47300000000000003</v>
      </c>
      <c r="P112" s="12" t="s">
        <v>661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91</v>
      </c>
      <c r="AD112" s="10" t="s">
        <v>1063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6">
        <v>71</v>
      </c>
      <c r="AM112" s="60" t="s">
        <v>94</v>
      </c>
    </row>
    <row r="113" spans="1:39" ht="45" x14ac:dyDescent="0.25">
      <c r="A113" s="11" t="s">
        <v>301</v>
      </c>
      <c r="B113" s="9">
        <v>6643001690</v>
      </c>
      <c r="C113" s="14">
        <v>1026602036317</v>
      </c>
      <c r="D113" s="9" t="s">
        <v>49</v>
      </c>
      <c r="E113" s="9" t="s">
        <v>118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8"/>
        <v>2.2000000000000002</v>
      </c>
      <c r="N113" s="12">
        <v>0.43</v>
      </c>
      <c r="O113" s="12">
        <f t="shared" si="1"/>
        <v>0.94600000000000006</v>
      </c>
      <c r="P113" s="12" t="s">
        <v>661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91</v>
      </c>
      <c r="AD113" s="10" t="s">
        <v>92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6">
        <v>71</v>
      </c>
      <c r="AM113" s="60" t="s">
        <v>1308</v>
      </c>
    </row>
    <row r="114" spans="1:39" ht="45" x14ac:dyDescent="0.25">
      <c r="A114" s="11" t="s">
        <v>302</v>
      </c>
      <c r="B114" s="9">
        <v>6643001690</v>
      </c>
      <c r="C114" s="14">
        <v>1026602036317</v>
      </c>
      <c r="D114" s="9" t="s">
        <v>49</v>
      </c>
      <c r="E114" s="9" t="s">
        <v>118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8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91</v>
      </c>
      <c r="AD114" s="10" t="s">
        <v>95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60" t="s">
        <v>96</v>
      </c>
    </row>
    <row r="115" spans="1:39" ht="45" x14ac:dyDescent="0.25">
      <c r="A115" s="11" t="s">
        <v>303</v>
      </c>
      <c r="B115" s="9">
        <v>6643001690</v>
      </c>
      <c r="C115" s="30">
        <v>1026602036317</v>
      </c>
      <c r="D115" s="22" t="s">
        <v>49</v>
      </c>
      <c r="E115" s="22" t="s">
        <v>118</v>
      </c>
      <c r="F115" s="23">
        <v>1</v>
      </c>
      <c r="G115" s="23" t="s">
        <v>52</v>
      </c>
      <c r="H115" s="23">
        <v>3</v>
      </c>
      <c r="I115" s="23" t="s">
        <v>53</v>
      </c>
      <c r="J115" s="23">
        <v>2</v>
      </c>
      <c r="K115" s="23" t="s">
        <v>54</v>
      </c>
      <c r="L115" s="10">
        <v>3</v>
      </c>
      <c r="M115" s="12">
        <f t="shared" si="18"/>
        <v>3.3000000000000003</v>
      </c>
      <c r="N115" s="12">
        <v>0.43</v>
      </c>
      <c r="O115" s="12">
        <f t="shared" si="1"/>
        <v>1.419</v>
      </c>
      <c r="P115" s="12" t="s">
        <v>604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91</v>
      </c>
      <c r="AD115" s="10" t="s">
        <v>75</v>
      </c>
      <c r="AE115" s="10">
        <v>14</v>
      </c>
      <c r="AF115" s="10">
        <v>56.366312999999998</v>
      </c>
      <c r="AG115" s="10">
        <v>62.195751999999999</v>
      </c>
      <c r="AH115" s="11" t="s">
        <v>1654</v>
      </c>
      <c r="AI115" s="11">
        <v>6612025274</v>
      </c>
      <c r="AJ115" s="34" t="s">
        <v>1665</v>
      </c>
      <c r="AK115" s="34" t="s">
        <v>1666</v>
      </c>
      <c r="AL115" s="46" t="s">
        <v>1652</v>
      </c>
      <c r="AM115" s="58" t="s">
        <v>1309</v>
      </c>
    </row>
    <row r="116" spans="1:39" ht="45" x14ac:dyDescent="0.25">
      <c r="A116" s="11" t="s">
        <v>304</v>
      </c>
      <c r="B116" s="9">
        <v>6643001690</v>
      </c>
      <c r="C116" s="30">
        <v>1026602036317</v>
      </c>
      <c r="D116" s="22" t="s">
        <v>49</v>
      </c>
      <c r="E116" s="22" t="s">
        <v>118</v>
      </c>
      <c r="F116" s="23">
        <v>1</v>
      </c>
      <c r="G116" s="23" t="s">
        <v>52</v>
      </c>
      <c r="H116" s="23">
        <v>3</v>
      </c>
      <c r="I116" s="23" t="s">
        <v>53</v>
      </c>
      <c r="J116" s="23">
        <v>2</v>
      </c>
      <c r="K116" s="23" t="s">
        <v>54</v>
      </c>
      <c r="L116" s="10">
        <v>3</v>
      </c>
      <c r="M116" s="12">
        <f t="shared" si="18"/>
        <v>3.3000000000000003</v>
      </c>
      <c r="N116" s="12">
        <v>0.43</v>
      </c>
      <c r="O116" s="12">
        <f t="shared" si="1"/>
        <v>1.419</v>
      </c>
      <c r="P116" s="25" t="s">
        <v>604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91</v>
      </c>
      <c r="AD116" s="10" t="s">
        <v>1064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58" t="s">
        <v>1310</v>
      </c>
    </row>
    <row r="117" spans="1:39" ht="45" x14ac:dyDescent="0.25">
      <c r="A117" s="11" t="s">
        <v>305</v>
      </c>
      <c r="B117" s="9">
        <v>6643001690</v>
      </c>
      <c r="C117" s="30">
        <v>1026602036317</v>
      </c>
      <c r="D117" s="22" t="s">
        <v>49</v>
      </c>
      <c r="E117" s="22" t="s">
        <v>118</v>
      </c>
      <c r="F117" s="23">
        <v>1</v>
      </c>
      <c r="G117" s="23" t="s">
        <v>52</v>
      </c>
      <c r="H117" s="23">
        <v>3</v>
      </c>
      <c r="I117" s="23" t="s">
        <v>53</v>
      </c>
      <c r="J117" s="23">
        <v>2</v>
      </c>
      <c r="K117" s="23" t="s">
        <v>54</v>
      </c>
      <c r="L117" s="10">
        <v>1</v>
      </c>
      <c r="M117" s="12">
        <f t="shared" si="18"/>
        <v>1.1000000000000001</v>
      </c>
      <c r="N117" s="12">
        <v>0.43</v>
      </c>
      <c r="O117" s="12">
        <f t="shared" si="1"/>
        <v>0.47300000000000003</v>
      </c>
      <c r="P117" s="12" t="s">
        <v>661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91</v>
      </c>
      <c r="AD117" s="10" t="s">
        <v>85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58" t="s">
        <v>1311</v>
      </c>
    </row>
    <row r="118" spans="1:39" ht="45" x14ac:dyDescent="0.25">
      <c r="A118" s="11" t="s">
        <v>306</v>
      </c>
      <c r="B118" s="9">
        <v>6643002206</v>
      </c>
      <c r="C118" s="30">
        <v>1026602036450</v>
      </c>
      <c r="D118" s="22" t="s">
        <v>194</v>
      </c>
      <c r="E118" s="22" t="s">
        <v>121</v>
      </c>
      <c r="F118" s="23">
        <v>1</v>
      </c>
      <c r="G118" s="23" t="s">
        <v>52</v>
      </c>
      <c r="H118" s="23">
        <v>1</v>
      </c>
      <c r="I118" s="23" t="s">
        <v>55</v>
      </c>
      <c r="J118" s="23">
        <v>3</v>
      </c>
      <c r="K118" s="23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197</v>
      </c>
      <c r="AD118" s="10" t="s">
        <v>162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58" t="s">
        <v>1312</v>
      </c>
    </row>
    <row r="119" spans="1:39" ht="45" x14ac:dyDescent="0.25">
      <c r="A119" s="11" t="s">
        <v>307</v>
      </c>
      <c r="B119" s="9">
        <v>6643002206</v>
      </c>
      <c r="C119" s="30">
        <v>1026602036450</v>
      </c>
      <c r="D119" s="22" t="s">
        <v>194</v>
      </c>
      <c r="E119" s="22" t="s">
        <v>121</v>
      </c>
      <c r="F119" s="23">
        <v>1</v>
      </c>
      <c r="G119" s="23" t="s">
        <v>52</v>
      </c>
      <c r="H119" s="23">
        <v>1</v>
      </c>
      <c r="I119" s="23" t="s">
        <v>55</v>
      </c>
      <c r="J119" s="23">
        <v>3</v>
      </c>
      <c r="K119" s="23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197</v>
      </c>
      <c r="AD119" s="10" t="s">
        <v>162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58" t="s">
        <v>1313</v>
      </c>
    </row>
    <row r="120" spans="1:39" ht="45" x14ac:dyDescent="0.25">
      <c r="A120" s="11" t="s">
        <v>308</v>
      </c>
      <c r="B120" s="9">
        <v>6643002206</v>
      </c>
      <c r="C120" s="30">
        <v>1026602036450</v>
      </c>
      <c r="D120" s="22" t="s">
        <v>194</v>
      </c>
      <c r="E120" s="22" t="s">
        <v>121</v>
      </c>
      <c r="F120" s="23">
        <v>1</v>
      </c>
      <c r="G120" s="23" t="s">
        <v>52</v>
      </c>
      <c r="H120" s="23">
        <v>1</v>
      </c>
      <c r="I120" s="23" t="s">
        <v>55</v>
      </c>
      <c r="J120" s="23">
        <v>3</v>
      </c>
      <c r="K120" s="23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197</v>
      </c>
      <c r="AD120" s="10" t="s">
        <v>162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58" t="s">
        <v>1314</v>
      </c>
    </row>
    <row r="121" spans="1:39" ht="45" x14ac:dyDescent="0.25">
      <c r="A121" s="11" t="s">
        <v>309</v>
      </c>
      <c r="B121" s="9">
        <v>6643001690</v>
      </c>
      <c r="C121" s="30">
        <v>1026602036317</v>
      </c>
      <c r="D121" s="22" t="s">
        <v>49</v>
      </c>
      <c r="E121" s="22" t="s">
        <v>118</v>
      </c>
      <c r="F121" s="23">
        <v>1</v>
      </c>
      <c r="G121" s="23" t="s">
        <v>52</v>
      </c>
      <c r="H121" s="23">
        <v>3</v>
      </c>
      <c r="I121" s="23" t="s">
        <v>53</v>
      </c>
      <c r="J121" s="23">
        <v>2</v>
      </c>
      <c r="K121" s="23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5" t="s">
        <v>604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181</v>
      </c>
      <c r="AD121" s="10" t="s">
        <v>581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58" t="s">
        <v>1315</v>
      </c>
    </row>
    <row r="122" spans="1:39" ht="45" x14ac:dyDescent="0.25">
      <c r="A122" s="11" t="s">
        <v>310</v>
      </c>
      <c r="B122" s="9">
        <v>6643001690</v>
      </c>
      <c r="C122" s="30">
        <v>1026602036317</v>
      </c>
      <c r="D122" s="22" t="s">
        <v>49</v>
      </c>
      <c r="E122" s="22" t="s">
        <v>118</v>
      </c>
      <c r="F122" s="23">
        <v>1</v>
      </c>
      <c r="G122" s="23" t="s">
        <v>52</v>
      </c>
      <c r="H122" s="23">
        <v>3</v>
      </c>
      <c r="I122" s="23" t="s">
        <v>53</v>
      </c>
      <c r="J122" s="23">
        <v>2</v>
      </c>
      <c r="K122" s="23" t="s">
        <v>54</v>
      </c>
      <c r="L122" s="10">
        <v>2</v>
      </c>
      <c r="M122" s="12">
        <f>L122*1.1</f>
        <v>2.2000000000000002</v>
      </c>
      <c r="N122" s="12">
        <v>0.43</v>
      </c>
      <c r="O122" s="12">
        <f t="shared" si="1"/>
        <v>0.94600000000000006</v>
      </c>
      <c r="P122" s="12" t="s">
        <v>661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664</v>
      </c>
      <c r="AD122" s="10" t="s">
        <v>73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58" t="s">
        <v>1316</v>
      </c>
    </row>
    <row r="123" spans="1:39" ht="45" x14ac:dyDescent="0.25">
      <c r="A123" s="11" t="s">
        <v>311</v>
      </c>
      <c r="B123" s="9">
        <v>6643001690</v>
      </c>
      <c r="C123" s="30">
        <v>1026602036317</v>
      </c>
      <c r="D123" s="22" t="s">
        <v>49</v>
      </c>
      <c r="E123" s="22" t="s">
        <v>118</v>
      </c>
      <c r="F123" s="23">
        <v>1</v>
      </c>
      <c r="G123" s="23" t="s">
        <v>52</v>
      </c>
      <c r="H123" s="23">
        <v>3</v>
      </c>
      <c r="I123" s="23" t="s">
        <v>53</v>
      </c>
      <c r="J123" s="23">
        <v>2</v>
      </c>
      <c r="K123" s="23" t="s">
        <v>54</v>
      </c>
      <c r="L123" s="10">
        <v>1</v>
      </c>
      <c r="M123" s="12">
        <f>L123*1.1</f>
        <v>1.1000000000000001</v>
      </c>
      <c r="N123" s="12">
        <v>0.43</v>
      </c>
      <c r="O123" s="12">
        <f t="shared" si="1"/>
        <v>0.47300000000000003</v>
      </c>
      <c r="P123" s="12" t="s">
        <v>625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664</v>
      </c>
      <c r="AD123" s="10" t="s">
        <v>182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58" t="s">
        <v>1317</v>
      </c>
    </row>
    <row r="124" spans="1:39" ht="45" x14ac:dyDescent="0.25">
      <c r="A124" s="11" t="s">
        <v>312</v>
      </c>
      <c r="B124" s="9">
        <v>6643002206</v>
      </c>
      <c r="C124" s="30">
        <v>1026602036450</v>
      </c>
      <c r="D124" s="22" t="s">
        <v>194</v>
      </c>
      <c r="E124" s="22" t="s">
        <v>121</v>
      </c>
      <c r="F124" s="23">
        <v>1</v>
      </c>
      <c r="G124" s="23" t="s">
        <v>52</v>
      </c>
      <c r="H124" s="23">
        <v>3</v>
      </c>
      <c r="I124" s="23" t="s">
        <v>53</v>
      </c>
      <c r="J124" s="23">
        <v>2</v>
      </c>
      <c r="K124" s="23" t="s">
        <v>54</v>
      </c>
      <c r="L124" s="10">
        <v>3</v>
      </c>
      <c r="M124" s="12">
        <f t="shared" si="0"/>
        <v>2.25</v>
      </c>
      <c r="N124" s="12">
        <v>0.5</v>
      </c>
      <c r="O124" s="12">
        <f t="shared" si="1"/>
        <v>1.125</v>
      </c>
      <c r="P124" s="12" t="s">
        <v>661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197</v>
      </c>
      <c r="AD124" s="10" t="s">
        <v>162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58" t="s">
        <v>1318</v>
      </c>
    </row>
    <row r="125" spans="1:39" ht="45" x14ac:dyDescent="0.25">
      <c r="A125" s="11" t="s">
        <v>313</v>
      </c>
      <c r="B125" s="9">
        <v>6643001690</v>
      </c>
      <c r="C125" s="30">
        <v>1026602036317</v>
      </c>
      <c r="D125" s="22" t="s">
        <v>49</v>
      </c>
      <c r="E125" s="22" t="s">
        <v>118</v>
      </c>
      <c r="F125" s="23">
        <v>1</v>
      </c>
      <c r="G125" s="23" t="s">
        <v>52</v>
      </c>
      <c r="H125" s="23">
        <v>3</v>
      </c>
      <c r="I125" s="23" t="s">
        <v>53</v>
      </c>
      <c r="J125" s="23">
        <v>2</v>
      </c>
      <c r="K125" s="23" t="s">
        <v>54</v>
      </c>
      <c r="L125" s="10">
        <v>2</v>
      </c>
      <c r="M125" s="12">
        <f>L125*1.1</f>
        <v>2.2000000000000002</v>
      </c>
      <c r="N125" s="12">
        <v>0.43</v>
      </c>
      <c r="O125" s="12">
        <f t="shared" si="1"/>
        <v>0.94600000000000006</v>
      </c>
      <c r="P125" s="12" t="s">
        <v>661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664</v>
      </c>
      <c r="AD125" s="10" t="s">
        <v>183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58" t="s">
        <v>1319</v>
      </c>
    </row>
    <row r="126" spans="1:39" ht="45" x14ac:dyDescent="0.25">
      <c r="A126" s="11" t="s">
        <v>314</v>
      </c>
      <c r="B126" s="9">
        <v>6643001690</v>
      </c>
      <c r="C126" s="14">
        <v>1026602036317</v>
      </c>
      <c r="D126" s="9" t="s">
        <v>49</v>
      </c>
      <c r="E126" s="9" t="s">
        <v>118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5" t="s">
        <v>604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664</v>
      </c>
      <c r="AD126" s="10" t="s">
        <v>98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6">
        <v>71</v>
      </c>
      <c r="AM126" s="60" t="s">
        <v>99</v>
      </c>
    </row>
    <row r="127" spans="1:39" ht="44.25" customHeight="1" x14ac:dyDescent="0.25">
      <c r="A127" s="11" t="s">
        <v>315</v>
      </c>
      <c r="B127" s="9">
        <v>6643001883</v>
      </c>
      <c r="C127" s="14">
        <v>1026602036086</v>
      </c>
      <c r="D127" s="9" t="s">
        <v>50</v>
      </c>
      <c r="E127" s="9" t="s">
        <v>119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9">L127*1.1</f>
        <v>8.8000000000000007</v>
      </c>
      <c r="N127" s="12">
        <v>0.5</v>
      </c>
      <c r="O127" s="12">
        <f t="shared" si="1"/>
        <v>4.4000000000000004</v>
      </c>
      <c r="P127" s="25" t="s">
        <v>661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100</v>
      </c>
      <c r="AD127" s="10" t="s">
        <v>75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6">
        <v>71</v>
      </c>
      <c r="AM127" s="60" t="s">
        <v>1320</v>
      </c>
    </row>
    <row r="128" spans="1:39" ht="47.25" customHeight="1" x14ac:dyDescent="0.25">
      <c r="A128" s="11" t="s">
        <v>316</v>
      </c>
      <c r="B128" s="9">
        <v>6643001883</v>
      </c>
      <c r="C128" s="14">
        <v>1026602036086</v>
      </c>
      <c r="D128" s="9" t="s">
        <v>50</v>
      </c>
      <c r="E128" s="9" t="s">
        <v>119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9"/>
        <v>7.7000000000000011</v>
      </c>
      <c r="N128" s="12">
        <v>0.5</v>
      </c>
      <c r="O128" s="12">
        <v>8</v>
      </c>
      <c r="P128" s="25" t="s">
        <v>661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100</v>
      </c>
      <c r="AD128" s="10" t="s">
        <v>75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6">
        <v>71</v>
      </c>
      <c r="AM128" s="60" t="s">
        <v>1321</v>
      </c>
    </row>
    <row r="129" spans="1:39" ht="45" customHeight="1" x14ac:dyDescent="0.25">
      <c r="A129" s="11" t="s">
        <v>317</v>
      </c>
      <c r="B129" s="9">
        <v>6643001883</v>
      </c>
      <c r="C129" s="14">
        <v>1026602036086</v>
      </c>
      <c r="D129" s="9" t="s">
        <v>50</v>
      </c>
      <c r="E129" s="9" t="s">
        <v>119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6</v>
      </c>
      <c r="M129" s="12">
        <f t="shared" si="19"/>
        <v>6.6000000000000005</v>
      </c>
      <c r="N129" s="12">
        <v>0.5</v>
      </c>
      <c r="O129" s="12">
        <f t="shared" si="1"/>
        <v>3.3000000000000003</v>
      </c>
      <c r="P129" s="25" t="s">
        <v>661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100</v>
      </c>
      <c r="AD129" s="10" t="s">
        <v>75</v>
      </c>
      <c r="AE129" s="10">
        <v>27</v>
      </c>
      <c r="AF129" s="10">
        <v>56.364223000000003</v>
      </c>
      <c r="AG129" s="10">
        <v>62.140155</v>
      </c>
      <c r="AH129" s="11" t="s">
        <v>1654</v>
      </c>
      <c r="AI129" s="11">
        <v>6612025274</v>
      </c>
      <c r="AJ129" s="34" t="s">
        <v>1693</v>
      </c>
      <c r="AK129" s="34" t="s">
        <v>1694</v>
      </c>
      <c r="AL129" s="41" t="s">
        <v>1653</v>
      </c>
      <c r="AM129" s="60" t="s">
        <v>1322</v>
      </c>
    </row>
    <row r="130" spans="1:39" ht="46.5" customHeight="1" x14ac:dyDescent="0.25">
      <c r="A130" s="11" t="s">
        <v>318</v>
      </c>
      <c r="B130" s="9">
        <v>6643001883</v>
      </c>
      <c r="C130" s="14">
        <v>1026602036086</v>
      </c>
      <c r="D130" s="9" t="s">
        <v>50</v>
      </c>
      <c r="E130" s="9" t="s">
        <v>119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9"/>
        <v>5.5</v>
      </c>
      <c r="N130" s="12">
        <v>0.5</v>
      </c>
      <c r="O130" s="12">
        <f t="shared" si="1"/>
        <v>2.75</v>
      </c>
      <c r="P130" s="25" t="s">
        <v>661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100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60" t="s">
        <v>1323</v>
      </c>
    </row>
    <row r="131" spans="1:39" ht="51" customHeight="1" x14ac:dyDescent="0.25">
      <c r="A131" s="11" t="s">
        <v>319</v>
      </c>
      <c r="B131" s="9">
        <v>6643001883</v>
      </c>
      <c r="C131" s="14">
        <v>1026602036086</v>
      </c>
      <c r="D131" s="9" t="s">
        <v>50</v>
      </c>
      <c r="E131" s="9" t="s">
        <v>119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9"/>
        <v>4.4000000000000004</v>
      </c>
      <c r="N131" s="12">
        <v>0.5</v>
      </c>
      <c r="O131" s="12">
        <f t="shared" si="1"/>
        <v>2.2000000000000002</v>
      </c>
      <c r="P131" s="25" t="s">
        <v>661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100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6">
        <v>71</v>
      </c>
      <c r="AM131" s="60" t="s">
        <v>1324</v>
      </c>
    </row>
    <row r="132" spans="1:39" ht="48" customHeight="1" x14ac:dyDescent="0.25">
      <c r="A132" s="11" t="s">
        <v>320</v>
      </c>
      <c r="B132" s="9">
        <v>6643001883</v>
      </c>
      <c r="C132" s="14">
        <v>1026602036086</v>
      </c>
      <c r="D132" s="9" t="s">
        <v>50</v>
      </c>
      <c r="E132" s="9" t="s">
        <v>119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9"/>
        <v>4.4000000000000004</v>
      </c>
      <c r="N132" s="12">
        <v>0.5</v>
      </c>
      <c r="O132" s="12">
        <f t="shared" si="1"/>
        <v>2.2000000000000002</v>
      </c>
      <c r="P132" s="25" t="s">
        <v>661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100</v>
      </c>
      <c r="AD132" s="10" t="s">
        <v>81</v>
      </c>
      <c r="AE132" s="10" t="s">
        <v>627</v>
      </c>
      <c r="AF132" s="10">
        <v>56.368603</v>
      </c>
      <c r="AG132" s="10">
        <v>61.139972999999998</v>
      </c>
      <c r="AH132" s="11">
        <v>0</v>
      </c>
      <c r="AI132" s="11">
        <v>0</v>
      </c>
      <c r="AJ132" s="11">
        <v>0</v>
      </c>
      <c r="AK132" s="11">
        <v>0</v>
      </c>
      <c r="AL132" s="26">
        <v>71</v>
      </c>
      <c r="AM132" s="60" t="s">
        <v>1325</v>
      </c>
    </row>
    <row r="133" spans="1:39" ht="49.5" customHeight="1" x14ac:dyDescent="0.25">
      <c r="A133" s="11" t="s">
        <v>321</v>
      </c>
      <c r="B133" s="9">
        <v>6643001883</v>
      </c>
      <c r="C133" s="14">
        <v>1026602036086</v>
      </c>
      <c r="D133" s="9" t="s">
        <v>50</v>
      </c>
      <c r="E133" s="9" t="s">
        <v>119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9"/>
        <v>3.3000000000000003</v>
      </c>
      <c r="N133" s="12">
        <v>0.5</v>
      </c>
      <c r="O133" s="12">
        <f t="shared" si="1"/>
        <v>1.6500000000000001</v>
      </c>
      <c r="P133" s="25" t="s">
        <v>661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100</v>
      </c>
      <c r="AD133" s="10" t="s">
        <v>81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60" t="s">
        <v>1326</v>
      </c>
    </row>
    <row r="134" spans="1:39" ht="71.25" customHeight="1" x14ac:dyDescent="0.25">
      <c r="A134" s="11" t="s">
        <v>322</v>
      </c>
      <c r="B134" s="9">
        <v>6643002206</v>
      </c>
      <c r="C134" s="30">
        <v>1026602036450</v>
      </c>
      <c r="D134" s="22" t="s">
        <v>194</v>
      </c>
      <c r="E134" s="22" t="s">
        <v>121</v>
      </c>
      <c r="F134" s="23">
        <v>1</v>
      </c>
      <c r="G134" s="23" t="s">
        <v>52</v>
      </c>
      <c r="H134" s="10">
        <v>3</v>
      </c>
      <c r="I134" s="10" t="s">
        <v>53</v>
      </c>
      <c r="J134" s="10">
        <v>2</v>
      </c>
      <c r="K134" s="10" t="s">
        <v>54</v>
      </c>
      <c r="L134" s="10">
        <v>2</v>
      </c>
      <c r="M134" s="12">
        <f t="shared" si="0"/>
        <v>1.5</v>
      </c>
      <c r="N134" s="12">
        <v>0.5</v>
      </c>
      <c r="O134" s="12">
        <f t="shared" si="1"/>
        <v>0.75</v>
      </c>
      <c r="P134" s="12" t="s">
        <v>661</v>
      </c>
      <c r="Q134" s="12">
        <v>0</v>
      </c>
      <c r="R134" s="12">
        <v>0</v>
      </c>
      <c r="S134" s="12">
        <v>0.14000000000000001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197</v>
      </c>
      <c r="AD134" s="10" t="s">
        <v>628</v>
      </c>
      <c r="AE134" s="10">
        <v>13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58" t="s">
        <v>1327</v>
      </c>
    </row>
    <row r="135" spans="1:39" ht="71.25" customHeight="1" x14ac:dyDescent="0.25">
      <c r="A135" s="11" t="s">
        <v>323</v>
      </c>
      <c r="B135" s="9">
        <v>6643001883</v>
      </c>
      <c r="C135" s="30">
        <v>1026602036086</v>
      </c>
      <c r="D135" s="22" t="s">
        <v>50</v>
      </c>
      <c r="E135" s="22" t="s">
        <v>119</v>
      </c>
      <c r="F135" s="23">
        <v>1</v>
      </c>
      <c r="G135" s="23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5" t="s">
        <v>661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100</v>
      </c>
      <c r="AD135" s="10" t="s">
        <v>161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58" t="s">
        <v>1328</v>
      </c>
    </row>
    <row r="136" spans="1:39" ht="71.25" customHeight="1" x14ac:dyDescent="0.25">
      <c r="A136" s="11" t="s">
        <v>324</v>
      </c>
      <c r="B136" s="9">
        <v>6643001883</v>
      </c>
      <c r="C136" s="30">
        <v>1026602036086</v>
      </c>
      <c r="D136" s="22" t="s">
        <v>50</v>
      </c>
      <c r="E136" s="22" t="s">
        <v>119</v>
      </c>
      <c r="F136" s="23">
        <v>1</v>
      </c>
      <c r="G136" s="23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1</v>
      </c>
      <c r="M136" s="12">
        <f>L136*1.1</f>
        <v>1.1000000000000001</v>
      </c>
      <c r="N136" s="12">
        <v>0.5</v>
      </c>
      <c r="O136" s="12">
        <f t="shared" si="1"/>
        <v>0.55000000000000004</v>
      </c>
      <c r="P136" s="25" t="s">
        <v>661</v>
      </c>
      <c r="Q136" s="12">
        <v>0</v>
      </c>
      <c r="R136" s="12">
        <v>0</v>
      </c>
      <c r="S136" s="12">
        <v>0.14000000000000001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100</v>
      </c>
      <c r="AD136" s="9" t="s">
        <v>626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58" t="s">
        <v>1329</v>
      </c>
    </row>
    <row r="137" spans="1:39" ht="71.25" customHeight="1" x14ac:dyDescent="0.25">
      <c r="A137" s="11" t="s">
        <v>325</v>
      </c>
      <c r="B137" s="9">
        <v>6643001883</v>
      </c>
      <c r="C137" s="30">
        <v>1026602036086</v>
      </c>
      <c r="D137" s="22" t="s">
        <v>50</v>
      </c>
      <c r="E137" s="22" t="s">
        <v>119</v>
      </c>
      <c r="F137" s="23">
        <v>1</v>
      </c>
      <c r="G137" s="23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5" t="s">
        <v>661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100</v>
      </c>
      <c r="AD137" s="10" t="s">
        <v>184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58" t="s">
        <v>1330</v>
      </c>
    </row>
    <row r="138" spans="1:39" ht="71.25" customHeight="1" x14ac:dyDescent="0.25">
      <c r="A138" s="11" t="s">
        <v>326</v>
      </c>
      <c r="B138" s="9">
        <v>6643002206</v>
      </c>
      <c r="C138" s="30">
        <v>1026602036450</v>
      </c>
      <c r="D138" s="22" t="s">
        <v>194</v>
      </c>
      <c r="E138" s="22" t="s">
        <v>121</v>
      </c>
      <c r="F138" s="23">
        <v>1</v>
      </c>
      <c r="G138" s="23" t="s">
        <v>52</v>
      </c>
      <c r="H138" s="23">
        <v>3</v>
      </c>
      <c r="I138" s="23" t="s">
        <v>53</v>
      </c>
      <c r="J138" s="23">
        <v>2</v>
      </c>
      <c r="K138" s="23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661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105</v>
      </c>
      <c r="AD138" s="10" t="s">
        <v>176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58" t="s">
        <v>1331</v>
      </c>
    </row>
    <row r="139" spans="1:39" ht="71.25" customHeight="1" x14ac:dyDescent="0.25">
      <c r="A139" s="11" t="s">
        <v>327</v>
      </c>
      <c r="B139" s="9">
        <v>6643002206</v>
      </c>
      <c r="C139" s="30">
        <v>1026602036450</v>
      </c>
      <c r="D139" s="22" t="s">
        <v>194</v>
      </c>
      <c r="E139" s="22" t="s">
        <v>121</v>
      </c>
      <c r="F139" s="23">
        <v>1</v>
      </c>
      <c r="G139" s="23" t="s">
        <v>52</v>
      </c>
      <c r="H139" s="23">
        <v>3</v>
      </c>
      <c r="I139" s="23" t="s">
        <v>53</v>
      </c>
      <c r="J139" s="23">
        <v>2</v>
      </c>
      <c r="K139" s="23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661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105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58" t="s">
        <v>1332</v>
      </c>
    </row>
    <row r="140" spans="1:39" ht="71.25" customHeight="1" x14ac:dyDescent="0.25">
      <c r="A140" s="11" t="s">
        <v>328</v>
      </c>
      <c r="B140" s="9">
        <v>6643002206</v>
      </c>
      <c r="C140" s="30">
        <v>1026602036450</v>
      </c>
      <c r="D140" s="22" t="s">
        <v>194</v>
      </c>
      <c r="E140" s="22" t="s">
        <v>121</v>
      </c>
      <c r="F140" s="23">
        <v>1</v>
      </c>
      <c r="G140" s="23" t="s">
        <v>52</v>
      </c>
      <c r="H140" s="23">
        <v>3</v>
      </c>
      <c r="I140" s="23" t="s">
        <v>53</v>
      </c>
      <c r="J140" s="23">
        <v>2</v>
      </c>
      <c r="K140" s="23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661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105</v>
      </c>
      <c r="AD140" s="10" t="s">
        <v>75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58" t="s">
        <v>1333</v>
      </c>
    </row>
    <row r="141" spans="1:39" ht="71.25" customHeight="1" x14ac:dyDescent="0.25">
      <c r="A141" s="11" t="s">
        <v>329</v>
      </c>
      <c r="B141" s="9">
        <v>6643001883</v>
      </c>
      <c r="C141" s="30">
        <v>1026602036086</v>
      </c>
      <c r="D141" s="22" t="s">
        <v>50</v>
      </c>
      <c r="E141" s="22" t="s">
        <v>119</v>
      </c>
      <c r="F141" s="23">
        <v>1</v>
      </c>
      <c r="G141" s="23" t="s">
        <v>52</v>
      </c>
      <c r="H141" s="23">
        <v>2</v>
      </c>
      <c r="I141" s="23" t="s">
        <v>53</v>
      </c>
      <c r="J141" s="23">
        <v>2</v>
      </c>
      <c r="K141" s="23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5" t="s">
        <v>661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185</v>
      </c>
      <c r="AD141" s="10" t="s">
        <v>130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58" t="s">
        <v>1334</v>
      </c>
    </row>
    <row r="142" spans="1:39" ht="71.25" customHeight="1" x14ac:dyDescent="0.25">
      <c r="A142" s="11" t="s">
        <v>330</v>
      </c>
      <c r="B142" s="9">
        <v>6643001883</v>
      </c>
      <c r="C142" s="30">
        <v>1026602036086</v>
      </c>
      <c r="D142" s="22" t="s">
        <v>50</v>
      </c>
      <c r="E142" s="22" t="s">
        <v>119</v>
      </c>
      <c r="F142" s="23">
        <v>1</v>
      </c>
      <c r="G142" s="23" t="s">
        <v>52</v>
      </c>
      <c r="H142" s="23">
        <v>2</v>
      </c>
      <c r="I142" s="23" t="s">
        <v>53</v>
      </c>
      <c r="J142" s="23">
        <v>2</v>
      </c>
      <c r="K142" s="23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5" t="s">
        <v>661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185</v>
      </c>
      <c r="AD142" s="10" t="s">
        <v>128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58" t="s">
        <v>1335</v>
      </c>
    </row>
    <row r="143" spans="1:39" ht="71.25" customHeight="1" x14ac:dyDescent="0.25">
      <c r="A143" s="11" t="s">
        <v>331</v>
      </c>
      <c r="B143" s="9">
        <v>6643001883</v>
      </c>
      <c r="C143" s="30">
        <v>1026602036086</v>
      </c>
      <c r="D143" s="22" t="s">
        <v>50</v>
      </c>
      <c r="E143" s="22" t="s">
        <v>119</v>
      </c>
      <c r="F143" s="23">
        <v>1</v>
      </c>
      <c r="G143" s="23" t="s">
        <v>52</v>
      </c>
      <c r="H143" s="23">
        <v>2</v>
      </c>
      <c r="I143" s="23" t="s">
        <v>53</v>
      </c>
      <c r="J143" s="23">
        <v>2</v>
      </c>
      <c r="K143" s="23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5" t="s">
        <v>661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185</v>
      </c>
      <c r="AD143" s="10" t="s">
        <v>128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58" t="s">
        <v>1336</v>
      </c>
    </row>
    <row r="144" spans="1:39" ht="71.25" customHeight="1" x14ac:dyDescent="0.25">
      <c r="A144" s="11" t="s">
        <v>332</v>
      </c>
      <c r="B144" s="9">
        <v>6643001883</v>
      </c>
      <c r="C144" s="30">
        <v>1026602036086</v>
      </c>
      <c r="D144" s="22" t="s">
        <v>50</v>
      </c>
      <c r="E144" s="22" t="s">
        <v>119</v>
      </c>
      <c r="F144" s="23">
        <v>1</v>
      </c>
      <c r="G144" s="23" t="s">
        <v>52</v>
      </c>
      <c r="H144" s="23">
        <v>2</v>
      </c>
      <c r="I144" s="23" t="s">
        <v>53</v>
      </c>
      <c r="J144" s="23">
        <v>2</v>
      </c>
      <c r="K144" s="23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5" t="s">
        <v>661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185</v>
      </c>
      <c r="AD144" s="10" t="s">
        <v>177</v>
      </c>
      <c r="AE144" s="23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58" t="s">
        <v>1337</v>
      </c>
    </row>
    <row r="145" spans="1:39" ht="71.25" customHeight="1" x14ac:dyDescent="0.25">
      <c r="A145" s="11" t="s">
        <v>333</v>
      </c>
      <c r="B145" s="9">
        <v>6643001883</v>
      </c>
      <c r="C145" s="30">
        <v>1026602036086</v>
      </c>
      <c r="D145" s="22" t="s">
        <v>50</v>
      </c>
      <c r="E145" s="22" t="s">
        <v>119</v>
      </c>
      <c r="F145" s="23">
        <v>1</v>
      </c>
      <c r="G145" s="23" t="s">
        <v>52</v>
      </c>
      <c r="H145" s="23">
        <v>2</v>
      </c>
      <c r="I145" s="23" t="s">
        <v>53</v>
      </c>
      <c r="J145" s="23">
        <v>2</v>
      </c>
      <c r="K145" s="23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5" t="s">
        <v>661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185</v>
      </c>
      <c r="AD145" s="10" t="s">
        <v>170</v>
      </c>
      <c r="AE145" s="23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58" t="s">
        <v>1338</v>
      </c>
    </row>
    <row r="146" spans="1:39" ht="71.25" customHeight="1" x14ac:dyDescent="0.25">
      <c r="A146" s="11" t="s">
        <v>334</v>
      </c>
      <c r="B146" s="9">
        <v>6643002206</v>
      </c>
      <c r="C146" s="30">
        <v>1026602036450</v>
      </c>
      <c r="D146" s="22" t="s">
        <v>194</v>
      </c>
      <c r="E146" s="22" t="s">
        <v>121</v>
      </c>
      <c r="F146" s="23">
        <v>1</v>
      </c>
      <c r="G146" s="23" t="s">
        <v>52</v>
      </c>
      <c r="H146" s="23">
        <v>1</v>
      </c>
      <c r="I146" s="23" t="s">
        <v>55</v>
      </c>
      <c r="J146" s="23">
        <v>3</v>
      </c>
      <c r="K146" s="23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197</v>
      </c>
      <c r="AD146" s="10" t="s">
        <v>629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58" t="s">
        <v>1339</v>
      </c>
    </row>
    <row r="147" spans="1:39" ht="71.25" customHeight="1" x14ac:dyDescent="0.25">
      <c r="A147" s="11" t="s">
        <v>335</v>
      </c>
      <c r="B147" s="9">
        <v>6643005775</v>
      </c>
      <c r="C147" s="30">
        <v>1036602240839</v>
      </c>
      <c r="D147" s="22" t="s">
        <v>631</v>
      </c>
      <c r="E147" s="22" t="s">
        <v>632</v>
      </c>
      <c r="F147" s="23">
        <v>1</v>
      </c>
      <c r="G147" s="23" t="s">
        <v>52</v>
      </c>
      <c r="H147" s="23">
        <v>3</v>
      </c>
      <c r="I147" s="23" t="s">
        <v>53</v>
      </c>
      <c r="J147" s="23">
        <v>2</v>
      </c>
      <c r="K147" s="23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79</v>
      </c>
      <c r="AD147" s="10" t="s">
        <v>633</v>
      </c>
      <c r="AE147" s="10"/>
      <c r="AF147" s="10">
        <v>56.317703999999999</v>
      </c>
      <c r="AG147" s="10">
        <v>61.677241000000002</v>
      </c>
      <c r="AH147" s="34" t="s">
        <v>634</v>
      </c>
      <c r="AI147" s="11">
        <v>6643005775</v>
      </c>
      <c r="AJ147" s="34" t="s">
        <v>631</v>
      </c>
      <c r="AK147" s="11" t="s">
        <v>635</v>
      </c>
      <c r="AL147" s="12">
        <v>9</v>
      </c>
      <c r="AM147" s="22"/>
    </row>
    <row r="148" spans="1:39" ht="71.25" customHeight="1" x14ac:dyDescent="0.25">
      <c r="A148" s="11" t="s">
        <v>336</v>
      </c>
      <c r="B148" s="9">
        <v>6643001883</v>
      </c>
      <c r="C148" s="30">
        <v>1026602036086</v>
      </c>
      <c r="D148" s="22" t="s">
        <v>50</v>
      </c>
      <c r="E148" s="22" t="s">
        <v>119</v>
      </c>
      <c r="F148" s="23">
        <v>1</v>
      </c>
      <c r="G148" s="23" t="s">
        <v>52</v>
      </c>
      <c r="H148" s="23">
        <v>2</v>
      </c>
      <c r="I148" s="23" t="s">
        <v>53</v>
      </c>
      <c r="J148" s="23">
        <v>2</v>
      </c>
      <c r="K148" s="23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5" t="s">
        <v>661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186</v>
      </c>
      <c r="AD148" s="10" t="s">
        <v>73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58" t="s">
        <v>1340</v>
      </c>
    </row>
    <row r="149" spans="1:39" ht="71.25" customHeight="1" x14ac:dyDescent="0.25">
      <c r="A149" s="11" t="s">
        <v>337</v>
      </c>
      <c r="B149" s="9">
        <v>6643001883</v>
      </c>
      <c r="C149" s="30">
        <v>1026602036086</v>
      </c>
      <c r="D149" s="22" t="s">
        <v>50</v>
      </c>
      <c r="E149" s="22" t="s">
        <v>119</v>
      </c>
      <c r="F149" s="23">
        <v>1</v>
      </c>
      <c r="G149" s="23" t="s">
        <v>52</v>
      </c>
      <c r="H149" s="23">
        <v>2</v>
      </c>
      <c r="I149" s="23" t="s">
        <v>53</v>
      </c>
      <c r="J149" s="23">
        <v>2</v>
      </c>
      <c r="K149" s="23" t="s">
        <v>54</v>
      </c>
      <c r="L149" s="10">
        <v>3</v>
      </c>
      <c r="M149" s="12">
        <v>3.3</v>
      </c>
      <c r="N149" s="12">
        <v>0.5</v>
      </c>
      <c r="O149" s="12">
        <f t="shared" si="1"/>
        <v>1.65</v>
      </c>
      <c r="P149" s="25" t="s">
        <v>661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186</v>
      </c>
      <c r="AD149" s="10" t="s">
        <v>73</v>
      </c>
      <c r="AE149" s="10" t="s">
        <v>187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58" t="s">
        <v>1341</v>
      </c>
    </row>
    <row r="150" spans="1:39" ht="67.5" customHeight="1" x14ac:dyDescent="0.25">
      <c r="A150" s="11" t="s">
        <v>338</v>
      </c>
      <c r="B150" s="9">
        <v>6643002157</v>
      </c>
      <c r="C150" s="14">
        <v>1026602037340</v>
      </c>
      <c r="D150" s="9" t="s">
        <v>51</v>
      </c>
      <c r="E150" s="9" t="s">
        <v>120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101</v>
      </c>
      <c r="AD150" s="10" t="s">
        <v>102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6">
        <v>71</v>
      </c>
      <c r="AM150" s="60" t="s">
        <v>1342</v>
      </c>
    </row>
    <row r="151" spans="1:39" ht="66" customHeight="1" x14ac:dyDescent="0.25">
      <c r="A151" s="11" t="s">
        <v>339</v>
      </c>
      <c r="B151" s="9">
        <v>6643002157</v>
      </c>
      <c r="C151" s="30">
        <v>1026602037340</v>
      </c>
      <c r="D151" s="9" t="s">
        <v>51</v>
      </c>
      <c r="E151" s="22" t="s">
        <v>120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101</v>
      </c>
      <c r="AD151" s="10" t="s">
        <v>102</v>
      </c>
      <c r="AE151" s="10">
        <v>12</v>
      </c>
      <c r="AF151" s="10">
        <v>56.452978999999999</v>
      </c>
      <c r="AG151" s="10">
        <v>61.882112999999997</v>
      </c>
      <c r="AH151" s="11" t="s">
        <v>1654</v>
      </c>
      <c r="AI151" s="11">
        <v>6612025274</v>
      </c>
      <c r="AJ151" s="34" t="s">
        <v>1673</v>
      </c>
      <c r="AK151" s="34" t="s">
        <v>1674</v>
      </c>
      <c r="AL151" s="46" t="s">
        <v>1653</v>
      </c>
      <c r="AM151" s="60" t="s">
        <v>1343</v>
      </c>
    </row>
    <row r="152" spans="1:39" ht="65.25" customHeight="1" x14ac:dyDescent="0.25">
      <c r="A152" s="11" t="s">
        <v>340</v>
      </c>
      <c r="B152" s="9">
        <v>6643002157</v>
      </c>
      <c r="C152" s="30">
        <v>1026602037340</v>
      </c>
      <c r="D152" s="9" t="s">
        <v>51</v>
      </c>
      <c r="E152" s="22" t="s">
        <v>120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0.14000000000000001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101</v>
      </c>
      <c r="AD152" s="10" t="s">
        <v>102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6">
        <v>71</v>
      </c>
      <c r="AM152" s="60" t="s">
        <v>103</v>
      </c>
    </row>
    <row r="153" spans="1:39" ht="62.25" customHeight="1" x14ac:dyDescent="0.25">
      <c r="A153" s="11" t="s">
        <v>341</v>
      </c>
      <c r="B153" s="9">
        <v>6643002157</v>
      </c>
      <c r="C153" s="30">
        <v>1026602037340</v>
      </c>
      <c r="D153" s="9" t="s">
        <v>51</v>
      </c>
      <c r="E153" s="22" t="s">
        <v>120</v>
      </c>
      <c r="F153" s="10">
        <v>1</v>
      </c>
      <c r="G153" s="10" t="s">
        <v>52</v>
      </c>
      <c r="H153" s="10">
        <v>3</v>
      </c>
      <c r="I153" s="10" t="s">
        <v>53</v>
      </c>
      <c r="J153" s="10">
        <v>2</v>
      </c>
      <c r="K153" s="10" t="s">
        <v>54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 t="s">
        <v>661</v>
      </c>
      <c r="Q153" s="12">
        <v>0</v>
      </c>
      <c r="R153" s="12">
        <v>0</v>
      </c>
      <c r="S153" s="12">
        <v>0.14000000000000001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101</v>
      </c>
      <c r="AD153" s="10" t="s">
        <v>102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6">
        <v>71</v>
      </c>
      <c r="AM153" s="60" t="s">
        <v>108</v>
      </c>
    </row>
    <row r="154" spans="1:39" ht="65.25" customHeight="1" x14ac:dyDescent="0.25">
      <c r="A154" s="11" t="s">
        <v>342</v>
      </c>
      <c r="B154" s="9">
        <v>6643002157</v>
      </c>
      <c r="C154" s="30">
        <v>1026602037340</v>
      </c>
      <c r="D154" s="9" t="s">
        <v>51</v>
      </c>
      <c r="E154" s="22" t="s">
        <v>120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101</v>
      </c>
      <c r="AD154" s="10" t="s">
        <v>104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60" t="s">
        <v>1344</v>
      </c>
    </row>
    <row r="155" spans="1:39" ht="73.5" customHeight="1" x14ac:dyDescent="0.25">
      <c r="A155" s="11" t="s">
        <v>343</v>
      </c>
      <c r="B155" s="9">
        <v>6643002157</v>
      </c>
      <c r="C155" s="30">
        <v>1026602037340</v>
      </c>
      <c r="D155" s="9" t="s">
        <v>51</v>
      </c>
      <c r="E155" s="22" t="s">
        <v>120</v>
      </c>
      <c r="F155" s="23">
        <v>1</v>
      </c>
      <c r="G155" s="23" t="s">
        <v>52</v>
      </c>
      <c r="H155" s="23">
        <v>3</v>
      </c>
      <c r="I155" s="23" t="s">
        <v>53</v>
      </c>
      <c r="J155" s="23">
        <v>2</v>
      </c>
      <c r="K155" s="23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661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101</v>
      </c>
      <c r="AD155" s="10" t="s">
        <v>85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60" t="s">
        <v>188</v>
      </c>
    </row>
    <row r="156" spans="1:39" ht="79.5" customHeight="1" x14ac:dyDescent="0.25">
      <c r="A156" s="11" t="s">
        <v>344</v>
      </c>
      <c r="B156" s="9">
        <v>6643002157</v>
      </c>
      <c r="C156" s="30">
        <v>1026602037340</v>
      </c>
      <c r="D156" s="9" t="s">
        <v>51</v>
      </c>
      <c r="E156" s="22" t="s">
        <v>120</v>
      </c>
      <c r="F156" s="23">
        <v>1</v>
      </c>
      <c r="G156" s="23" t="s">
        <v>52</v>
      </c>
      <c r="H156" s="23">
        <v>3</v>
      </c>
      <c r="I156" s="23" t="s">
        <v>53</v>
      </c>
      <c r="J156" s="23">
        <v>2</v>
      </c>
      <c r="K156" s="23" t="s">
        <v>54</v>
      </c>
      <c r="L156" s="10">
        <v>3</v>
      </c>
      <c r="M156" s="12">
        <f t="shared" si="0"/>
        <v>2.25</v>
      </c>
      <c r="N156" s="12">
        <v>1</v>
      </c>
      <c r="O156" s="12">
        <f t="shared" si="1"/>
        <v>2.25</v>
      </c>
      <c r="P156" s="12" t="s">
        <v>661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101</v>
      </c>
      <c r="AD156" s="10" t="s">
        <v>1065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58" t="s">
        <v>1345</v>
      </c>
    </row>
    <row r="157" spans="1:39" ht="72.75" customHeight="1" x14ac:dyDescent="0.25">
      <c r="A157" s="11" t="s">
        <v>345</v>
      </c>
      <c r="B157" s="9">
        <v>6643002157</v>
      </c>
      <c r="C157" s="30">
        <v>1026602037340</v>
      </c>
      <c r="D157" s="9" t="s">
        <v>51</v>
      </c>
      <c r="E157" s="22" t="s">
        <v>120</v>
      </c>
      <c r="F157" s="23">
        <v>1</v>
      </c>
      <c r="G157" s="23" t="s">
        <v>52</v>
      </c>
      <c r="H157" s="23">
        <v>3</v>
      </c>
      <c r="I157" s="23" t="s">
        <v>53</v>
      </c>
      <c r="J157" s="23">
        <v>2</v>
      </c>
      <c r="K157" s="23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661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101</v>
      </c>
      <c r="AD157" s="10" t="s">
        <v>401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58" t="s">
        <v>1346</v>
      </c>
    </row>
    <row r="158" spans="1:39" ht="71.25" customHeight="1" x14ac:dyDescent="0.25">
      <c r="A158" s="11" t="s">
        <v>346</v>
      </c>
      <c r="B158" s="9">
        <v>6643002157</v>
      </c>
      <c r="C158" s="30">
        <v>1026602037340</v>
      </c>
      <c r="D158" s="9" t="s">
        <v>51</v>
      </c>
      <c r="E158" s="22" t="s">
        <v>120</v>
      </c>
      <c r="F158" s="23">
        <v>1</v>
      </c>
      <c r="G158" s="23" t="s">
        <v>52</v>
      </c>
      <c r="H158" s="23">
        <v>3</v>
      </c>
      <c r="I158" s="23" t="s">
        <v>53</v>
      </c>
      <c r="J158" s="23">
        <v>2</v>
      </c>
      <c r="K158" s="23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661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101</v>
      </c>
      <c r="AD158" s="10" t="s">
        <v>401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58" t="s">
        <v>1347</v>
      </c>
    </row>
    <row r="159" spans="1:39" ht="80.25" customHeight="1" x14ac:dyDescent="0.25">
      <c r="A159" s="11" t="s">
        <v>347</v>
      </c>
      <c r="B159" s="9">
        <v>6643002157</v>
      </c>
      <c r="C159" s="30">
        <v>1026602037340</v>
      </c>
      <c r="D159" s="9" t="s">
        <v>51</v>
      </c>
      <c r="E159" s="22" t="s">
        <v>120</v>
      </c>
      <c r="F159" s="23">
        <v>1</v>
      </c>
      <c r="G159" s="23" t="s">
        <v>52</v>
      </c>
      <c r="H159" s="23">
        <v>3</v>
      </c>
      <c r="I159" s="23" t="s">
        <v>53</v>
      </c>
      <c r="J159" s="23">
        <v>2</v>
      </c>
      <c r="K159" s="23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661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101</v>
      </c>
      <c r="AD159" s="10" t="s">
        <v>189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58" t="s">
        <v>1348</v>
      </c>
    </row>
    <row r="160" spans="1:39" ht="68.25" customHeight="1" x14ac:dyDescent="0.25">
      <c r="A160" s="11" t="s">
        <v>348</v>
      </c>
      <c r="B160" s="9">
        <v>6643002157</v>
      </c>
      <c r="C160" s="30">
        <v>1026602037340</v>
      </c>
      <c r="D160" s="9" t="s">
        <v>51</v>
      </c>
      <c r="E160" s="22" t="s">
        <v>120</v>
      </c>
      <c r="F160" s="23">
        <v>1</v>
      </c>
      <c r="G160" s="23" t="s">
        <v>52</v>
      </c>
      <c r="H160" s="23">
        <v>3</v>
      </c>
      <c r="I160" s="23" t="s">
        <v>53</v>
      </c>
      <c r="J160" s="23">
        <v>2</v>
      </c>
      <c r="K160" s="23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661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101</v>
      </c>
      <c r="AD160" s="10" t="s">
        <v>190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58" t="s">
        <v>1349</v>
      </c>
    </row>
    <row r="161" spans="1:39" ht="77.25" customHeight="1" x14ac:dyDescent="0.25">
      <c r="A161" s="11" t="s">
        <v>349</v>
      </c>
      <c r="B161" s="9">
        <v>6643002157</v>
      </c>
      <c r="C161" s="30">
        <v>1026602037340</v>
      </c>
      <c r="D161" s="9" t="s">
        <v>51</v>
      </c>
      <c r="E161" s="22" t="s">
        <v>120</v>
      </c>
      <c r="F161" s="23">
        <v>1</v>
      </c>
      <c r="G161" s="23" t="s">
        <v>52</v>
      </c>
      <c r="H161" s="23">
        <v>3</v>
      </c>
      <c r="I161" s="23" t="s">
        <v>53</v>
      </c>
      <c r="J161" s="23">
        <v>2</v>
      </c>
      <c r="K161" s="23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661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101</v>
      </c>
      <c r="AD161" s="10" t="s">
        <v>73</v>
      </c>
      <c r="AE161" s="10">
        <v>40</v>
      </c>
      <c r="AF161" s="10">
        <v>56.461747000000003</v>
      </c>
      <c r="AG161" s="10">
        <v>61.891191999999997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58" t="s">
        <v>1350</v>
      </c>
    </row>
    <row r="162" spans="1:39" ht="73.5" customHeight="1" x14ac:dyDescent="0.25">
      <c r="A162" s="11" t="s">
        <v>350</v>
      </c>
      <c r="B162" s="9">
        <v>6643002157</v>
      </c>
      <c r="C162" s="30">
        <v>1026602037340</v>
      </c>
      <c r="D162" s="9" t="s">
        <v>51</v>
      </c>
      <c r="E162" s="22" t="s">
        <v>120</v>
      </c>
      <c r="F162" s="23">
        <v>1</v>
      </c>
      <c r="G162" s="23" t="s">
        <v>52</v>
      </c>
      <c r="H162" s="23">
        <v>3</v>
      </c>
      <c r="I162" s="23" t="s">
        <v>53</v>
      </c>
      <c r="J162" s="23">
        <v>2</v>
      </c>
      <c r="K162" s="23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661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101</v>
      </c>
      <c r="AD162" s="10" t="s">
        <v>73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58" t="s">
        <v>1351</v>
      </c>
    </row>
    <row r="163" spans="1:39" ht="67.5" customHeight="1" x14ac:dyDescent="0.25">
      <c r="A163" s="11" t="s">
        <v>351</v>
      </c>
      <c r="B163" s="9">
        <v>6643002157</v>
      </c>
      <c r="C163" s="30">
        <v>1026602037340</v>
      </c>
      <c r="D163" s="9" t="s">
        <v>51</v>
      </c>
      <c r="E163" s="22" t="s">
        <v>120</v>
      </c>
      <c r="F163" s="23">
        <v>1</v>
      </c>
      <c r="G163" s="23" t="s">
        <v>52</v>
      </c>
      <c r="H163" s="23">
        <v>3</v>
      </c>
      <c r="I163" s="23" t="s">
        <v>53</v>
      </c>
      <c r="J163" s="23">
        <v>2</v>
      </c>
      <c r="K163" s="23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661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101</v>
      </c>
      <c r="AD163" s="10" t="s">
        <v>130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58" t="s">
        <v>1352</v>
      </c>
    </row>
    <row r="164" spans="1:39" ht="72.75" customHeight="1" x14ac:dyDescent="0.25">
      <c r="A164" s="11" t="s">
        <v>352</v>
      </c>
      <c r="B164" s="9">
        <v>6643002157</v>
      </c>
      <c r="C164" s="30">
        <v>1026602037340</v>
      </c>
      <c r="D164" s="9" t="s">
        <v>51</v>
      </c>
      <c r="E164" s="22" t="s">
        <v>120</v>
      </c>
      <c r="F164" s="23">
        <v>1</v>
      </c>
      <c r="G164" s="23" t="s">
        <v>52</v>
      </c>
      <c r="H164" s="23">
        <v>3</v>
      </c>
      <c r="I164" s="23" t="s">
        <v>53</v>
      </c>
      <c r="J164" s="23">
        <v>2</v>
      </c>
      <c r="K164" s="23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661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191</v>
      </c>
      <c r="AD164" s="10" t="s">
        <v>75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58" t="s">
        <v>1353</v>
      </c>
    </row>
    <row r="165" spans="1:39" ht="69" customHeight="1" x14ac:dyDescent="0.25">
      <c r="A165" s="11" t="s">
        <v>353</v>
      </c>
      <c r="B165" s="9">
        <v>6643002157</v>
      </c>
      <c r="C165" s="30">
        <v>1026602037340</v>
      </c>
      <c r="D165" s="9" t="s">
        <v>51</v>
      </c>
      <c r="E165" s="22" t="s">
        <v>120</v>
      </c>
      <c r="F165" s="23">
        <v>1</v>
      </c>
      <c r="G165" s="23" t="s">
        <v>52</v>
      </c>
      <c r="H165" s="23">
        <v>3</v>
      </c>
      <c r="I165" s="23" t="s">
        <v>53</v>
      </c>
      <c r="J165" s="23">
        <v>2</v>
      </c>
      <c r="K165" s="23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661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191</v>
      </c>
      <c r="AD165" s="10" t="s">
        <v>161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58" t="s">
        <v>1354</v>
      </c>
    </row>
    <row r="166" spans="1:39" ht="50.25" customHeight="1" x14ac:dyDescent="0.25">
      <c r="A166" s="11" t="s">
        <v>354</v>
      </c>
      <c r="B166" s="9">
        <v>6643002157</v>
      </c>
      <c r="C166" s="30">
        <v>1026602037340</v>
      </c>
      <c r="D166" s="9" t="s">
        <v>51</v>
      </c>
      <c r="E166" s="22" t="s">
        <v>120</v>
      </c>
      <c r="F166" s="23">
        <v>1</v>
      </c>
      <c r="G166" s="23" t="s">
        <v>52</v>
      </c>
      <c r="H166" s="23">
        <v>3</v>
      </c>
      <c r="I166" s="23" t="s">
        <v>53</v>
      </c>
      <c r="J166" s="23">
        <v>2</v>
      </c>
      <c r="K166" s="23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192</v>
      </c>
      <c r="AD166" s="10" t="s">
        <v>193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58" t="s">
        <v>1355</v>
      </c>
    </row>
    <row r="167" spans="1:39" ht="45" x14ac:dyDescent="0.25">
      <c r="A167" s="11" t="s">
        <v>355</v>
      </c>
      <c r="B167" s="9">
        <v>6643002206</v>
      </c>
      <c r="C167" s="30">
        <v>1026602036450</v>
      </c>
      <c r="D167" s="22" t="s">
        <v>194</v>
      </c>
      <c r="E167" s="22" t="s">
        <v>121</v>
      </c>
      <c r="F167" s="23">
        <v>1</v>
      </c>
      <c r="G167" s="23" t="s">
        <v>52</v>
      </c>
      <c r="H167" s="23">
        <v>3</v>
      </c>
      <c r="I167" s="23" t="s">
        <v>53</v>
      </c>
      <c r="J167" s="23">
        <v>2</v>
      </c>
      <c r="K167" s="23" t="s">
        <v>54</v>
      </c>
      <c r="L167" s="10">
        <v>1</v>
      </c>
      <c r="M167" s="12">
        <f t="shared" ref="M167" si="20">L167*0.75</f>
        <v>0.75</v>
      </c>
      <c r="N167" s="12">
        <v>0.5</v>
      </c>
      <c r="O167" s="12">
        <f t="shared" ref="O167" si="21">M167*N167</f>
        <v>0.375</v>
      </c>
      <c r="P167" s="25" t="s">
        <v>604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105</v>
      </c>
      <c r="AD167" s="10" t="s">
        <v>195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6">
        <v>72</v>
      </c>
      <c r="AM167" s="60" t="s">
        <v>1356</v>
      </c>
    </row>
    <row r="168" spans="1:39" ht="45" x14ac:dyDescent="0.25">
      <c r="A168" s="11" t="s">
        <v>356</v>
      </c>
      <c r="B168" s="9">
        <v>6643002206</v>
      </c>
      <c r="C168" s="30">
        <v>1026602036450</v>
      </c>
      <c r="D168" s="22" t="s">
        <v>194</v>
      </c>
      <c r="E168" s="22" t="s">
        <v>121</v>
      </c>
      <c r="F168" s="23">
        <v>1</v>
      </c>
      <c r="G168" s="23" t="s">
        <v>52</v>
      </c>
      <c r="H168" s="23">
        <v>3</v>
      </c>
      <c r="I168" s="23" t="s">
        <v>53</v>
      </c>
      <c r="J168" s="23">
        <v>2</v>
      </c>
      <c r="K168" s="23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604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105</v>
      </c>
      <c r="AD168" s="10" t="s">
        <v>75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5">
        <v>71</v>
      </c>
      <c r="AM168" s="58" t="s">
        <v>1357</v>
      </c>
    </row>
    <row r="169" spans="1:39" ht="45" x14ac:dyDescent="0.25">
      <c r="A169" s="11" t="s">
        <v>357</v>
      </c>
      <c r="B169" s="9">
        <v>6643002206</v>
      </c>
      <c r="C169" s="30">
        <v>1026602036450</v>
      </c>
      <c r="D169" s="22" t="s">
        <v>194</v>
      </c>
      <c r="E169" s="22" t="s">
        <v>121</v>
      </c>
      <c r="F169" s="23">
        <v>1</v>
      </c>
      <c r="G169" s="23" t="s">
        <v>52</v>
      </c>
      <c r="H169" s="23">
        <v>3</v>
      </c>
      <c r="I169" s="23" t="s">
        <v>53</v>
      </c>
      <c r="J169" s="23">
        <v>2</v>
      </c>
      <c r="K169" s="23" t="s">
        <v>54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 t="s">
        <v>661</v>
      </c>
      <c r="Q169" s="12">
        <v>0</v>
      </c>
      <c r="R169" s="12">
        <v>0</v>
      </c>
      <c r="S169" s="12">
        <v>0.14000000000000001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105</v>
      </c>
      <c r="AD169" s="10" t="s">
        <v>75</v>
      </c>
      <c r="AE169" s="10">
        <v>62</v>
      </c>
      <c r="AF169" s="10">
        <v>56.584277</v>
      </c>
      <c r="AG169" s="10">
        <v>61.717308000000003</v>
      </c>
      <c r="AH169" s="11">
        <v>0</v>
      </c>
      <c r="AI169" s="11">
        <v>0</v>
      </c>
      <c r="AJ169" s="11">
        <v>0</v>
      </c>
      <c r="AK169" s="11">
        <v>0</v>
      </c>
      <c r="AL169" s="26">
        <v>72</v>
      </c>
      <c r="AM169" s="58" t="s">
        <v>1358</v>
      </c>
    </row>
    <row r="170" spans="1:39" ht="45" x14ac:dyDescent="0.25">
      <c r="A170" s="11" t="s">
        <v>358</v>
      </c>
      <c r="B170" s="9">
        <v>6643002206</v>
      </c>
      <c r="C170" s="30">
        <v>1026602036450</v>
      </c>
      <c r="D170" s="22" t="s">
        <v>194</v>
      </c>
      <c r="E170" s="22" t="s">
        <v>121</v>
      </c>
      <c r="F170" s="23">
        <v>1</v>
      </c>
      <c r="G170" s="23" t="s">
        <v>52</v>
      </c>
      <c r="H170" s="23">
        <v>3</v>
      </c>
      <c r="I170" s="23" t="s">
        <v>53</v>
      </c>
      <c r="J170" s="23">
        <v>2</v>
      </c>
      <c r="K170" s="23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604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105</v>
      </c>
      <c r="AD170" s="10" t="s">
        <v>75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6">
        <v>72</v>
      </c>
      <c r="AM170" s="60" t="s">
        <v>1359</v>
      </c>
    </row>
    <row r="171" spans="1:39" ht="45" x14ac:dyDescent="0.25">
      <c r="A171" s="11" t="s">
        <v>359</v>
      </c>
      <c r="B171" s="9">
        <v>6643002206</v>
      </c>
      <c r="C171" s="30">
        <v>1026602036450</v>
      </c>
      <c r="D171" s="22" t="s">
        <v>194</v>
      </c>
      <c r="E171" s="22" t="s">
        <v>121</v>
      </c>
      <c r="F171" s="23">
        <v>1</v>
      </c>
      <c r="G171" s="23" t="s">
        <v>52</v>
      </c>
      <c r="H171" s="23">
        <v>3</v>
      </c>
      <c r="I171" s="23" t="s">
        <v>53</v>
      </c>
      <c r="J171" s="23">
        <v>2</v>
      </c>
      <c r="K171" s="23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604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105</v>
      </c>
      <c r="AD171" s="10" t="s">
        <v>106</v>
      </c>
      <c r="AE171" s="23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6">
        <v>72</v>
      </c>
      <c r="AM171" s="60" t="s">
        <v>1360</v>
      </c>
    </row>
    <row r="172" spans="1:39" ht="45" x14ac:dyDescent="0.25">
      <c r="A172" s="11" t="s">
        <v>360</v>
      </c>
      <c r="B172" s="9">
        <v>6643002206</v>
      </c>
      <c r="C172" s="30">
        <v>1026602036450</v>
      </c>
      <c r="D172" s="22" t="s">
        <v>194</v>
      </c>
      <c r="E172" s="22" t="s">
        <v>121</v>
      </c>
      <c r="F172" s="23">
        <v>1</v>
      </c>
      <c r="G172" s="23" t="s">
        <v>52</v>
      </c>
      <c r="H172" s="23">
        <v>3</v>
      </c>
      <c r="I172" s="23" t="s">
        <v>53</v>
      </c>
      <c r="J172" s="23">
        <v>2</v>
      </c>
      <c r="K172" s="23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604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105</v>
      </c>
      <c r="AD172" s="10" t="s">
        <v>107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6">
        <v>71</v>
      </c>
      <c r="AM172" s="60" t="s">
        <v>1361</v>
      </c>
    </row>
    <row r="173" spans="1:39" ht="45" x14ac:dyDescent="0.25">
      <c r="A173" s="11" t="s">
        <v>361</v>
      </c>
      <c r="B173" s="9">
        <v>6643002206</v>
      </c>
      <c r="C173" s="30">
        <v>1026602036450</v>
      </c>
      <c r="D173" s="22" t="s">
        <v>194</v>
      </c>
      <c r="E173" s="22" t="s">
        <v>121</v>
      </c>
      <c r="F173" s="23">
        <v>1</v>
      </c>
      <c r="G173" s="23" t="s">
        <v>52</v>
      </c>
      <c r="H173" s="23">
        <v>3</v>
      </c>
      <c r="I173" s="23" t="s">
        <v>53</v>
      </c>
      <c r="J173" s="23">
        <v>2</v>
      </c>
      <c r="K173" s="23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5" t="s">
        <v>604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105</v>
      </c>
      <c r="AD173" s="10" t="s">
        <v>107</v>
      </c>
      <c r="AE173" s="10">
        <v>25</v>
      </c>
      <c r="AF173" s="10">
        <v>56.585583</v>
      </c>
      <c r="AG173" s="10">
        <v>61.713867999999998</v>
      </c>
      <c r="AH173" s="11" t="s">
        <v>1654</v>
      </c>
      <c r="AI173" s="11">
        <v>6612025274</v>
      </c>
      <c r="AJ173" s="39" t="s">
        <v>1664</v>
      </c>
      <c r="AK173" s="34" t="s">
        <v>1662</v>
      </c>
      <c r="AL173" s="41" t="s">
        <v>1653</v>
      </c>
      <c r="AM173" s="60" t="s">
        <v>1362</v>
      </c>
    </row>
    <row r="174" spans="1:39" ht="60" x14ac:dyDescent="0.25">
      <c r="A174" s="11" t="s">
        <v>362</v>
      </c>
      <c r="B174" s="9">
        <v>6643002206</v>
      </c>
      <c r="C174" s="30">
        <v>1026602036450</v>
      </c>
      <c r="D174" s="22" t="s">
        <v>194</v>
      </c>
      <c r="E174" s="22" t="s">
        <v>121</v>
      </c>
      <c r="F174" s="23">
        <v>1</v>
      </c>
      <c r="G174" s="23" t="s">
        <v>52</v>
      </c>
      <c r="H174" s="23">
        <v>3</v>
      </c>
      <c r="I174" s="23" t="s">
        <v>53</v>
      </c>
      <c r="J174" s="23">
        <v>2</v>
      </c>
      <c r="K174" s="23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5" t="s">
        <v>604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105</v>
      </c>
      <c r="AD174" s="10" t="s">
        <v>195</v>
      </c>
      <c r="AE174" s="10" t="s">
        <v>196</v>
      </c>
      <c r="AF174" s="10">
        <v>56.583610999999998</v>
      </c>
      <c r="AG174" s="10">
        <v>61.716547499999997</v>
      </c>
      <c r="AH174" s="22" t="s">
        <v>753</v>
      </c>
      <c r="AI174" s="22">
        <v>6643008631</v>
      </c>
      <c r="AJ174" s="22" t="s">
        <v>784</v>
      </c>
      <c r="AK174" s="22" t="s">
        <v>785</v>
      </c>
      <c r="AL174" s="41" t="s">
        <v>1663</v>
      </c>
      <c r="AM174" s="9"/>
    </row>
    <row r="175" spans="1:39" ht="45" x14ac:dyDescent="0.25">
      <c r="A175" s="11" t="s">
        <v>363</v>
      </c>
      <c r="B175" s="9">
        <v>6643002206</v>
      </c>
      <c r="C175" s="30">
        <v>1026602036450</v>
      </c>
      <c r="D175" s="22" t="s">
        <v>194</v>
      </c>
      <c r="E175" s="22" t="s">
        <v>121</v>
      </c>
      <c r="F175" s="23">
        <v>1</v>
      </c>
      <c r="G175" s="23" t="s">
        <v>52</v>
      </c>
      <c r="H175" s="23">
        <v>3</v>
      </c>
      <c r="I175" s="23" t="s">
        <v>53</v>
      </c>
      <c r="J175" s="23">
        <v>2</v>
      </c>
      <c r="K175" s="23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661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105</v>
      </c>
      <c r="AD175" s="10" t="s">
        <v>64</v>
      </c>
      <c r="AE175" s="23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6">
        <v>72</v>
      </c>
      <c r="AM175" s="60" t="s">
        <v>1592</v>
      </c>
    </row>
    <row r="176" spans="1:39" ht="45" x14ac:dyDescent="0.25">
      <c r="A176" s="11" t="s">
        <v>364</v>
      </c>
      <c r="B176" s="9">
        <v>6643002206</v>
      </c>
      <c r="C176" s="30">
        <v>1026602036450</v>
      </c>
      <c r="D176" s="22" t="s">
        <v>194</v>
      </c>
      <c r="E176" s="22" t="s">
        <v>121</v>
      </c>
      <c r="F176" s="23">
        <v>1</v>
      </c>
      <c r="G176" s="23" t="s">
        <v>52</v>
      </c>
      <c r="H176" s="23">
        <v>3</v>
      </c>
      <c r="I176" s="23" t="s">
        <v>53</v>
      </c>
      <c r="J176" s="23">
        <v>2</v>
      </c>
      <c r="K176" s="23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661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105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6">
        <v>72</v>
      </c>
      <c r="AM176" s="60" t="s">
        <v>1363</v>
      </c>
    </row>
    <row r="177" spans="1:39" ht="45" x14ac:dyDescent="0.25">
      <c r="A177" s="11" t="s">
        <v>365</v>
      </c>
      <c r="B177" s="9">
        <v>6643002206</v>
      </c>
      <c r="C177" s="30">
        <v>1026602036450</v>
      </c>
      <c r="D177" s="22" t="s">
        <v>194</v>
      </c>
      <c r="E177" s="22" t="s">
        <v>121</v>
      </c>
      <c r="F177" s="23">
        <v>1</v>
      </c>
      <c r="G177" s="23" t="s">
        <v>52</v>
      </c>
      <c r="H177" s="23">
        <v>3</v>
      </c>
      <c r="I177" s="23" t="s">
        <v>53</v>
      </c>
      <c r="J177" s="23">
        <v>2</v>
      </c>
      <c r="K177" s="23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661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105</v>
      </c>
      <c r="AD177" s="10" t="s">
        <v>166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6">
        <v>72</v>
      </c>
      <c r="AM177" s="58" t="s">
        <v>1364</v>
      </c>
    </row>
    <row r="178" spans="1:39" ht="45" x14ac:dyDescent="0.25">
      <c r="A178" s="11" t="s">
        <v>366</v>
      </c>
      <c r="B178" s="9">
        <v>6643002206</v>
      </c>
      <c r="C178" s="30">
        <v>1026602036450</v>
      </c>
      <c r="D178" s="22" t="s">
        <v>194</v>
      </c>
      <c r="E178" s="22" t="s">
        <v>121</v>
      </c>
      <c r="F178" s="23">
        <v>1</v>
      </c>
      <c r="G178" s="23" t="s">
        <v>52</v>
      </c>
      <c r="H178" s="23">
        <v>3</v>
      </c>
      <c r="I178" s="23" t="s">
        <v>53</v>
      </c>
      <c r="J178" s="23">
        <v>2</v>
      </c>
      <c r="K178" s="23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661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105</v>
      </c>
      <c r="AD178" s="10" t="s">
        <v>176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6">
        <v>72</v>
      </c>
      <c r="AM178" s="58" t="s">
        <v>1365</v>
      </c>
    </row>
    <row r="179" spans="1:39" ht="45" x14ac:dyDescent="0.25">
      <c r="A179" s="11" t="s">
        <v>367</v>
      </c>
      <c r="B179" s="9">
        <v>6643002206</v>
      </c>
      <c r="C179" s="30">
        <v>1026602036450</v>
      </c>
      <c r="D179" s="22" t="s">
        <v>194</v>
      </c>
      <c r="E179" s="22" t="s">
        <v>121</v>
      </c>
      <c r="F179" s="23">
        <v>1</v>
      </c>
      <c r="G179" s="23" t="s">
        <v>52</v>
      </c>
      <c r="H179" s="23">
        <v>3</v>
      </c>
      <c r="I179" s="23" t="s">
        <v>53</v>
      </c>
      <c r="J179" s="23">
        <v>2</v>
      </c>
      <c r="K179" s="23" t="s">
        <v>54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 t="s">
        <v>661</v>
      </c>
      <c r="Q179" s="12">
        <v>0</v>
      </c>
      <c r="R179" s="12">
        <v>0</v>
      </c>
      <c r="S179" s="12">
        <v>0.14000000000000001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197</v>
      </c>
      <c r="AD179" s="10" t="s">
        <v>162</v>
      </c>
      <c r="AE179" s="10">
        <v>19</v>
      </c>
      <c r="AF179" s="10">
        <v>56.611384000000001</v>
      </c>
      <c r="AG179" s="10">
        <v>61.620077000000002</v>
      </c>
      <c r="AH179" s="11">
        <v>0</v>
      </c>
      <c r="AI179" s="11">
        <v>0</v>
      </c>
      <c r="AJ179" s="11">
        <v>0</v>
      </c>
      <c r="AK179" s="11">
        <v>0</v>
      </c>
      <c r="AL179" s="26">
        <v>71</v>
      </c>
      <c r="AM179" s="60" t="s">
        <v>1366</v>
      </c>
    </row>
    <row r="180" spans="1:39" ht="45" x14ac:dyDescent="0.25">
      <c r="A180" s="11" t="s">
        <v>368</v>
      </c>
      <c r="B180" s="9">
        <v>6643002206</v>
      </c>
      <c r="C180" s="30">
        <v>1026602036450</v>
      </c>
      <c r="D180" s="22" t="s">
        <v>194</v>
      </c>
      <c r="E180" s="22" t="s">
        <v>121</v>
      </c>
      <c r="F180" s="23">
        <v>1</v>
      </c>
      <c r="G180" s="23" t="s">
        <v>52</v>
      </c>
      <c r="H180" s="23">
        <v>3</v>
      </c>
      <c r="I180" s="23" t="s">
        <v>53</v>
      </c>
      <c r="J180" s="23">
        <v>2</v>
      </c>
      <c r="K180" s="23" t="s">
        <v>54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 t="s">
        <v>661</v>
      </c>
      <c r="Q180" s="12">
        <v>0</v>
      </c>
      <c r="R180" s="12">
        <v>0</v>
      </c>
      <c r="S180" s="12">
        <v>0.14000000000000001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197</v>
      </c>
      <c r="AD180" s="10" t="s">
        <v>102</v>
      </c>
      <c r="AE180" s="10">
        <v>2</v>
      </c>
      <c r="AF180" s="10">
        <v>56.612791999999999</v>
      </c>
      <c r="AG180" s="10">
        <v>61.611961000000001</v>
      </c>
      <c r="AH180" s="11">
        <v>0</v>
      </c>
      <c r="AI180" s="11">
        <v>0</v>
      </c>
      <c r="AJ180" s="11">
        <v>0</v>
      </c>
      <c r="AK180" s="11">
        <v>0</v>
      </c>
      <c r="AL180" s="26">
        <v>72</v>
      </c>
      <c r="AM180" s="58" t="s">
        <v>1367</v>
      </c>
    </row>
    <row r="181" spans="1:39" ht="45" x14ac:dyDescent="0.25">
      <c r="A181" s="11" t="s">
        <v>369</v>
      </c>
      <c r="B181" s="9">
        <v>6643002206</v>
      </c>
      <c r="C181" s="30">
        <v>1026602036450</v>
      </c>
      <c r="D181" s="22" t="s">
        <v>194</v>
      </c>
      <c r="E181" s="22" t="s">
        <v>121</v>
      </c>
      <c r="F181" s="23">
        <v>1</v>
      </c>
      <c r="G181" s="23" t="s">
        <v>52</v>
      </c>
      <c r="H181" s="23">
        <v>3</v>
      </c>
      <c r="I181" s="23" t="s">
        <v>53</v>
      </c>
      <c r="J181" s="23">
        <v>2</v>
      </c>
      <c r="K181" s="23" t="s">
        <v>54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 t="s">
        <v>661</v>
      </c>
      <c r="Q181" s="12">
        <v>0</v>
      </c>
      <c r="R181" s="12">
        <v>0</v>
      </c>
      <c r="S181" s="12">
        <v>0.14000000000000001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197</v>
      </c>
      <c r="AD181" s="10" t="s">
        <v>162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6">
        <v>72</v>
      </c>
      <c r="AM181" s="58" t="s">
        <v>1368</v>
      </c>
    </row>
    <row r="182" spans="1:39" ht="45" x14ac:dyDescent="0.25">
      <c r="A182" s="11" t="s">
        <v>370</v>
      </c>
      <c r="B182" s="9">
        <v>6643002291</v>
      </c>
      <c r="C182" s="30">
        <v>1026602036350</v>
      </c>
      <c r="D182" s="22" t="s">
        <v>198</v>
      </c>
      <c r="E182" s="22" t="s">
        <v>199</v>
      </c>
      <c r="F182" s="23">
        <v>1</v>
      </c>
      <c r="G182" s="23" t="s">
        <v>52</v>
      </c>
      <c r="H182" s="23">
        <v>3</v>
      </c>
      <c r="I182" s="23" t="s">
        <v>53</v>
      </c>
      <c r="J182" s="23">
        <v>2</v>
      </c>
      <c r="K182" s="23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604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125</v>
      </c>
      <c r="AD182" s="10" t="s">
        <v>126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6">
        <v>72</v>
      </c>
      <c r="AM182" s="58" t="s">
        <v>1369</v>
      </c>
    </row>
    <row r="183" spans="1:39" ht="45" x14ac:dyDescent="0.25">
      <c r="A183" s="11" t="s">
        <v>371</v>
      </c>
      <c r="B183" s="9">
        <v>6643002291</v>
      </c>
      <c r="C183" s="30">
        <v>1026602036350</v>
      </c>
      <c r="D183" s="22" t="s">
        <v>198</v>
      </c>
      <c r="E183" s="22" t="s">
        <v>199</v>
      </c>
      <c r="F183" s="23">
        <v>1</v>
      </c>
      <c r="G183" s="23" t="s">
        <v>52</v>
      </c>
      <c r="H183" s="23">
        <v>3</v>
      </c>
      <c r="I183" s="23" t="s">
        <v>53</v>
      </c>
      <c r="J183" s="23">
        <v>2</v>
      </c>
      <c r="K183" s="23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5" t="s">
        <v>604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125</v>
      </c>
      <c r="AD183" s="10" t="s">
        <v>126</v>
      </c>
      <c r="AE183" s="10" t="s">
        <v>680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6">
        <v>71</v>
      </c>
      <c r="AM183" s="58" t="s">
        <v>1591</v>
      </c>
    </row>
    <row r="184" spans="1:39" ht="45" x14ac:dyDescent="0.25">
      <c r="A184" s="11" t="s">
        <v>372</v>
      </c>
      <c r="B184" s="9">
        <v>6643002291</v>
      </c>
      <c r="C184" s="30">
        <v>1026602036350</v>
      </c>
      <c r="D184" s="22" t="s">
        <v>198</v>
      </c>
      <c r="E184" s="22" t="s">
        <v>199</v>
      </c>
      <c r="F184" s="23">
        <v>1</v>
      </c>
      <c r="G184" s="23" t="s">
        <v>52</v>
      </c>
      <c r="H184" s="23">
        <v>3</v>
      </c>
      <c r="I184" s="23" t="s">
        <v>53</v>
      </c>
      <c r="J184" s="23">
        <v>2</v>
      </c>
      <c r="K184" s="23" t="s">
        <v>54</v>
      </c>
      <c r="L184" s="10">
        <v>4</v>
      </c>
      <c r="M184" s="12">
        <f t="shared" si="0"/>
        <v>3</v>
      </c>
      <c r="N184" s="12">
        <v>0.5</v>
      </c>
      <c r="O184" s="12">
        <f t="shared" si="1"/>
        <v>1.5</v>
      </c>
      <c r="P184" s="12" t="s">
        <v>661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125</v>
      </c>
      <c r="AD184" s="10" t="s">
        <v>126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6">
        <v>72</v>
      </c>
      <c r="AM184" s="58" t="s">
        <v>1370</v>
      </c>
    </row>
    <row r="185" spans="1:39" ht="45" x14ac:dyDescent="0.25">
      <c r="A185" s="11" t="s">
        <v>373</v>
      </c>
      <c r="B185" s="9">
        <v>6643002291</v>
      </c>
      <c r="C185" s="30">
        <v>1026602036350</v>
      </c>
      <c r="D185" s="22" t="s">
        <v>198</v>
      </c>
      <c r="E185" s="22" t="s">
        <v>199</v>
      </c>
      <c r="F185" s="23">
        <v>1</v>
      </c>
      <c r="G185" s="23" t="s">
        <v>52</v>
      </c>
      <c r="H185" s="23">
        <v>3</v>
      </c>
      <c r="I185" s="23" t="s">
        <v>53</v>
      </c>
      <c r="J185" s="23">
        <v>2</v>
      </c>
      <c r="K185" s="23" t="s">
        <v>54</v>
      </c>
      <c r="L185" s="10">
        <v>3</v>
      </c>
      <c r="M185" s="12">
        <f t="shared" si="0"/>
        <v>2.25</v>
      </c>
      <c r="N185" s="12">
        <v>0.5</v>
      </c>
      <c r="O185" s="12">
        <f t="shared" si="1"/>
        <v>1.125</v>
      </c>
      <c r="P185" s="12" t="s">
        <v>661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125</v>
      </c>
      <c r="AD185" s="10" t="s">
        <v>126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6">
        <v>72</v>
      </c>
      <c r="AM185" s="58" t="s">
        <v>1371</v>
      </c>
    </row>
    <row r="186" spans="1:39" ht="45" x14ac:dyDescent="0.25">
      <c r="A186" s="11" t="s">
        <v>374</v>
      </c>
      <c r="B186" s="9">
        <v>6643002291</v>
      </c>
      <c r="C186" s="30">
        <v>1026602036350</v>
      </c>
      <c r="D186" s="22" t="s">
        <v>198</v>
      </c>
      <c r="E186" s="22" t="s">
        <v>199</v>
      </c>
      <c r="F186" s="23">
        <v>1</v>
      </c>
      <c r="G186" s="23" t="s">
        <v>52</v>
      </c>
      <c r="H186" s="23">
        <v>3</v>
      </c>
      <c r="I186" s="23" t="s">
        <v>53</v>
      </c>
      <c r="J186" s="23">
        <v>2</v>
      </c>
      <c r="K186" s="23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661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125</v>
      </c>
      <c r="AD186" s="10" t="s">
        <v>70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6">
        <v>72</v>
      </c>
      <c r="AM186" s="58" t="s">
        <v>1372</v>
      </c>
    </row>
    <row r="187" spans="1:39" ht="45" x14ac:dyDescent="0.25">
      <c r="A187" s="11" t="s">
        <v>375</v>
      </c>
      <c r="B187" s="9">
        <v>6643002291</v>
      </c>
      <c r="C187" s="30">
        <v>1026602036350</v>
      </c>
      <c r="D187" s="22" t="s">
        <v>198</v>
      </c>
      <c r="E187" s="22" t="s">
        <v>199</v>
      </c>
      <c r="F187" s="23">
        <v>1</v>
      </c>
      <c r="G187" s="23" t="s">
        <v>52</v>
      </c>
      <c r="H187" s="23">
        <v>3</v>
      </c>
      <c r="I187" s="23" t="s">
        <v>53</v>
      </c>
      <c r="J187" s="23">
        <v>2</v>
      </c>
      <c r="K187" s="23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661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125</v>
      </c>
      <c r="AD187" s="10" t="s">
        <v>75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6">
        <v>72</v>
      </c>
      <c r="AM187" s="58" t="s">
        <v>1373</v>
      </c>
    </row>
    <row r="188" spans="1:39" ht="45" x14ac:dyDescent="0.25">
      <c r="A188" s="11" t="s">
        <v>376</v>
      </c>
      <c r="B188" s="9">
        <v>6643002291</v>
      </c>
      <c r="C188" s="30">
        <v>1026602036350</v>
      </c>
      <c r="D188" s="22" t="s">
        <v>198</v>
      </c>
      <c r="E188" s="22" t="s">
        <v>199</v>
      </c>
      <c r="F188" s="23">
        <v>1</v>
      </c>
      <c r="G188" s="23" t="s">
        <v>52</v>
      </c>
      <c r="H188" s="23">
        <v>3</v>
      </c>
      <c r="I188" s="23" t="s">
        <v>53</v>
      </c>
      <c r="J188" s="23">
        <v>2</v>
      </c>
      <c r="K188" s="23" t="s">
        <v>54</v>
      </c>
      <c r="L188" s="10">
        <v>2</v>
      </c>
      <c r="M188" s="12">
        <f t="shared" si="0"/>
        <v>1.5</v>
      </c>
      <c r="N188" s="12">
        <v>0.5</v>
      </c>
      <c r="O188" s="12">
        <f t="shared" si="1"/>
        <v>0.75</v>
      </c>
      <c r="P188" s="12" t="s">
        <v>661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125</v>
      </c>
      <c r="AD188" s="10" t="s">
        <v>75</v>
      </c>
      <c r="AE188" s="10">
        <v>69</v>
      </c>
      <c r="AF188" s="10">
        <v>56.521253000000002</v>
      </c>
      <c r="AG188" s="10">
        <v>61.552042999999998</v>
      </c>
      <c r="AH188" s="11" t="s">
        <v>1654</v>
      </c>
      <c r="AI188" s="11">
        <v>6612025274</v>
      </c>
      <c r="AJ188" s="34" t="s">
        <v>1657</v>
      </c>
      <c r="AK188" s="34" t="s">
        <v>1658</v>
      </c>
      <c r="AL188" s="41" t="s">
        <v>1659</v>
      </c>
      <c r="AM188" s="58" t="s">
        <v>1374</v>
      </c>
    </row>
    <row r="189" spans="1:39" ht="45" x14ac:dyDescent="0.25">
      <c r="A189" s="11" t="s">
        <v>377</v>
      </c>
      <c r="B189" s="9">
        <v>6643002291</v>
      </c>
      <c r="C189" s="30">
        <v>1026602036350</v>
      </c>
      <c r="D189" s="22" t="s">
        <v>198</v>
      </c>
      <c r="E189" s="22" t="s">
        <v>199</v>
      </c>
      <c r="F189" s="23">
        <v>1</v>
      </c>
      <c r="G189" s="23" t="s">
        <v>52</v>
      </c>
      <c r="H189" s="23">
        <v>3</v>
      </c>
      <c r="I189" s="23" t="s">
        <v>53</v>
      </c>
      <c r="J189" s="23">
        <v>2</v>
      </c>
      <c r="K189" s="23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661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125</v>
      </c>
      <c r="AD189" s="10" t="s">
        <v>75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6">
        <v>72</v>
      </c>
      <c r="AM189" s="58" t="s">
        <v>1375</v>
      </c>
    </row>
    <row r="190" spans="1:39" ht="45" x14ac:dyDescent="0.25">
      <c r="A190" s="11" t="s">
        <v>378</v>
      </c>
      <c r="B190" s="9">
        <v>6643002291</v>
      </c>
      <c r="C190" s="30">
        <v>1026602036350</v>
      </c>
      <c r="D190" s="22" t="s">
        <v>198</v>
      </c>
      <c r="E190" s="22" t="s">
        <v>199</v>
      </c>
      <c r="F190" s="23">
        <v>1</v>
      </c>
      <c r="G190" s="23" t="s">
        <v>52</v>
      </c>
      <c r="H190" s="23">
        <v>3</v>
      </c>
      <c r="I190" s="23" t="s">
        <v>53</v>
      </c>
      <c r="J190" s="23">
        <v>2</v>
      </c>
      <c r="K190" s="23" t="s">
        <v>54</v>
      </c>
      <c r="L190" s="10">
        <v>2</v>
      </c>
      <c r="M190" s="12">
        <f t="shared" si="0"/>
        <v>1.5</v>
      </c>
      <c r="N190" s="12">
        <v>0.5</v>
      </c>
      <c r="O190" s="12">
        <f t="shared" si="1"/>
        <v>0.75</v>
      </c>
      <c r="P190" s="12" t="s">
        <v>661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125</v>
      </c>
      <c r="AD190" s="10" t="s">
        <v>75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6">
        <v>72</v>
      </c>
      <c r="AM190" s="58" t="s">
        <v>1376</v>
      </c>
    </row>
    <row r="191" spans="1:39" ht="45" x14ac:dyDescent="0.25">
      <c r="A191" s="11" t="s">
        <v>379</v>
      </c>
      <c r="B191" s="9">
        <v>6643002291</v>
      </c>
      <c r="C191" s="30">
        <v>1026602036350</v>
      </c>
      <c r="D191" s="22" t="s">
        <v>198</v>
      </c>
      <c r="E191" s="22" t="s">
        <v>199</v>
      </c>
      <c r="F191" s="23">
        <v>1</v>
      </c>
      <c r="G191" s="23" t="s">
        <v>52</v>
      </c>
      <c r="H191" s="23">
        <v>3</v>
      </c>
      <c r="I191" s="23" t="s">
        <v>53</v>
      </c>
      <c r="J191" s="23">
        <v>2</v>
      </c>
      <c r="K191" s="23" t="s">
        <v>54</v>
      </c>
      <c r="L191" s="10">
        <v>2</v>
      </c>
      <c r="M191" s="12">
        <f t="shared" si="0"/>
        <v>1.5</v>
      </c>
      <c r="N191" s="12">
        <v>0.5</v>
      </c>
      <c r="O191" s="12">
        <f t="shared" si="1"/>
        <v>0.75</v>
      </c>
      <c r="P191" s="12" t="s">
        <v>661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125</v>
      </c>
      <c r="AD191" s="10" t="s">
        <v>85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6">
        <v>72</v>
      </c>
      <c r="AM191" s="58" t="s">
        <v>1377</v>
      </c>
    </row>
    <row r="192" spans="1:39" ht="45" x14ac:dyDescent="0.25">
      <c r="A192" s="11" t="s">
        <v>380</v>
      </c>
      <c r="B192" s="9">
        <v>6643002291</v>
      </c>
      <c r="C192" s="30">
        <v>1026602036350</v>
      </c>
      <c r="D192" s="22" t="s">
        <v>198</v>
      </c>
      <c r="E192" s="22" t="s">
        <v>199</v>
      </c>
      <c r="F192" s="23">
        <v>1</v>
      </c>
      <c r="G192" s="23" t="s">
        <v>52</v>
      </c>
      <c r="H192" s="23">
        <v>3</v>
      </c>
      <c r="I192" s="23" t="s">
        <v>53</v>
      </c>
      <c r="J192" s="23">
        <v>2</v>
      </c>
      <c r="K192" s="23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5" t="s">
        <v>604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125</v>
      </c>
      <c r="AD192" s="10" t="s">
        <v>1080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6">
        <v>72</v>
      </c>
      <c r="AM192" s="58" t="s">
        <v>1378</v>
      </c>
    </row>
    <row r="193" spans="1:39" ht="45" x14ac:dyDescent="0.25">
      <c r="A193" s="11" t="s">
        <v>381</v>
      </c>
      <c r="B193" s="9">
        <v>6643002291</v>
      </c>
      <c r="C193" s="30">
        <v>1026602036350</v>
      </c>
      <c r="D193" s="22" t="s">
        <v>198</v>
      </c>
      <c r="E193" s="22" t="s">
        <v>199</v>
      </c>
      <c r="F193" s="23">
        <v>1</v>
      </c>
      <c r="G193" s="23" t="s">
        <v>52</v>
      </c>
      <c r="H193" s="23">
        <v>3</v>
      </c>
      <c r="I193" s="23" t="s">
        <v>53</v>
      </c>
      <c r="J193" s="23">
        <v>2</v>
      </c>
      <c r="K193" s="23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661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125</v>
      </c>
      <c r="AD193" s="10" t="s">
        <v>70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6">
        <v>72</v>
      </c>
      <c r="AM193" s="58" t="s">
        <v>1379</v>
      </c>
    </row>
    <row r="194" spans="1:39" ht="45" x14ac:dyDescent="0.25">
      <c r="A194" s="11" t="s">
        <v>382</v>
      </c>
      <c r="B194" s="9">
        <v>6643002291</v>
      </c>
      <c r="C194" s="30">
        <v>1026602036350</v>
      </c>
      <c r="D194" s="22" t="s">
        <v>198</v>
      </c>
      <c r="E194" s="22" t="s">
        <v>199</v>
      </c>
      <c r="F194" s="23">
        <v>1</v>
      </c>
      <c r="G194" s="23" t="s">
        <v>52</v>
      </c>
      <c r="H194" s="23">
        <v>3</v>
      </c>
      <c r="I194" s="23" t="s">
        <v>53</v>
      </c>
      <c r="J194" s="23">
        <v>2</v>
      </c>
      <c r="K194" s="23" t="s">
        <v>54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 t="s">
        <v>661</v>
      </c>
      <c r="Q194" s="12">
        <v>0</v>
      </c>
      <c r="R194" s="12">
        <v>0</v>
      </c>
      <c r="S194" s="12">
        <v>0.14000000000000001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125</v>
      </c>
      <c r="AD194" s="10" t="s">
        <v>70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6">
        <v>72</v>
      </c>
      <c r="AM194" s="58" t="s">
        <v>1380</v>
      </c>
    </row>
    <row r="195" spans="1:39" ht="45" x14ac:dyDescent="0.25">
      <c r="A195" s="11" t="s">
        <v>383</v>
      </c>
      <c r="B195" s="9">
        <v>6643002291</v>
      </c>
      <c r="C195" s="30">
        <v>1026602036350</v>
      </c>
      <c r="D195" s="22" t="s">
        <v>198</v>
      </c>
      <c r="E195" s="22" t="s">
        <v>199</v>
      </c>
      <c r="F195" s="23">
        <v>1</v>
      </c>
      <c r="G195" s="23" t="s">
        <v>52</v>
      </c>
      <c r="H195" s="23">
        <v>3</v>
      </c>
      <c r="I195" s="23" t="s">
        <v>53</v>
      </c>
      <c r="J195" s="23">
        <v>2</v>
      </c>
      <c r="K195" s="23" t="s">
        <v>54</v>
      </c>
      <c r="L195" s="10">
        <v>2</v>
      </c>
      <c r="M195" s="12">
        <f t="shared" si="0"/>
        <v>1.5</v>
      </c>
      <c r="N195" s="12">
        <v>0.5</v>
      </c>
      <c r="O195" s="12">
        <f t="shared" si="1"/>
        <v>0.75</v>
      </c>
      <c r="P195" s="12" t="s">
        <v>661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125</v>
      </c>
      <c r="AD195" s="10" t="s">
        <v>70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6">
        <v>72</v>
      </c>
      <c r="AM195" s="58" t="s">
        <v>1381</v>
      </c>
    </row>
    <row r="196" spans="1:39" ht="45" x14ac:dyDescent="0.25">
      <c r="A196" s="11" t="s">
        <v>384</v>
      </c>
      <c r="B196" s="9">
        <v>6643002291</v>
      </c>
      <c r="C196" s="30">
        <v>1026602036350</v>
      </c>
      <c r="D196" s="22" t="s">
        <v>198</v>
      </c>
      <c r="E196" s="22" t="s">
        <v>199</v>
      </c>
      <c r="F196" s="23">
        <v>1</v>
      </c>
      <c r="G196" s="23" t="s">
        <v>52</v>
      </c>
      <c r="H196" s="23">
        <v>3</v>
      </c>
      <c r="I196" s="23" t="s">
        <v>53</v>
      </c>
      <c r="J196" s="23">
        <v>2</v>
      </c>
      <c r="K196" s="23" t="s">
        <v>54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 t="s">
        <v>661</v>
      </c>
      <c r="Q196" s="12">
        <v>0</v>
      </c>
      <c r="R196" s="12">
        <v>0</v>
      </c>
      <c r="S196" s="12">
        <v>0.14000000000000001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125</v>
      </c>
      <c r="AD196" s="10" t="s">
        <v>200</v>
      </c>
      <c r="AE196" s="10" t="s">
        <v>1226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6">
        <v>72</v>
      </c>
      <c r="AM196" s="58" t="s">
        <v>1382</v>
      </c>
    </row>
    <row r="197" spans="1:39" ht="45" x14ac:dyDescent="0.25">
      <c r="A197" s="11" t="s">
        <v>385</v>
      </c>
      <c r="B197" s="9">
        <v>6643002291</v>
      </c>
      <c r="C197" s="30">
        <v>1026602036350</v>
      </c>
      <c r="D197" s="22" t="s">
        <v>198</v>
      </c>
      <c r="E197" s="22" t="s">
        <v>199</v>
      </c>
      <c r="F197" s="23">
        <v>1</v>
      </c>
      <c r="G197" s="23" t="s">
        <v>52</v>
      </c>
      <c r="H197" s="23">
        <v>3</v>
      </c>
      <c r="I197" s="23" t="s">
        <v>53</v>
      </c>
      <c r="J197" s="23">
        <v>2</v>
      </c>
      <c r="K197" s="23" t="s">
        <v>54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 t="s">
        <v>661</v>
      </c>
      <c r="Q197" s="12">
        <v>0</v>
      </c>
      <c r="R197" s="12">
        <v>0</v>
      </c>
      <c r="S197" s="12">
        <v>0.14000000000000001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125</v>
      </c>
      <c r="AD197" s="10" t="s">
        <v>200</v>
      </c>
      <c r="AE197" s="10">
        <v>40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6">
        <v>72</v>
      </c>
      <c r="AM197" s="58" t="s">
        <v>1383</v>
      </c>
    </row>
    <row r="198" spans="1:39" ht="45" x14ac:dyDescent="0.25">
      <c r="A198" s="11" t="s">
        <v>386</v>
      </c>
      <c r="B198" s="9">
        <v>6643002291</v>
      </c>
      <c r="C198" s="30">
        <v>1026602036350</v>
      </c>
      <c r="D198" s="22" t="s">
        <v>198</v>
      </c>
      <c r="E198" s="22" t="s">
        <v>199</v>
      </c>
      <c r="F198" s="23">
        <v>1</v>
      </c>
      <c r="G198" s="23" t="s">
        <v>52</v>
      </c>
      <c r="H198" s="23">
        <v>3</v>
      </c>
      <c r="I198" s="23" t="s">
        <v>53</v>
      </c>
      <c r="J198" s="23">
        <v>2</v>
      </c>
      <c r="K198" s="23" t="s">
        <v>54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 t="s">
        <v>661</v>
      </c>
      <c r="Q198" s="12">
        <v>0</v>
      </c>
      <c r="R198" s="12">
        <v>0</v>
      </c>
      <c r="S198" s="12">
        <v>0.14000000000000001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97</v>
      </c>
      <c r="AD198" s="10" t="s">
        <v>193</v>
      </c>
      <c r="AE198" s="10">
        <v>18</v>
      </c>
      <c r="AF198" s="10">
        <v>56.540706</v>
      </c>
      <c r="AG198" s="10">
        <v>61.511088999999998</v>
      </c>
      <c r="AH198" s="11">
        <v>0</v>
      </c>
      <c r="AI198" s="11">
        <v>0</v>
      </c>
      <c r="AJ198" s="11">
        <v>0</v>
      </c>
      <c r="AK198" s="11">
        <v>0</v>
      </c>
      <c r="AL198" s="26">
        <v>72</v>
      </c>
      <c r="AM198" s="58" t="s">
        <v>1384</v>
      </c>
    </row>
    <row r="199" spans="1:39" ht="45" x14ac:dyDescent="0.25">
      <c r="A199" s="11" t="s">
        <v>387</v>
      </c>
      <c r="B199" s="9">
        <v>6643002291</v>
      </c>
      <c r="C199" s="30">
        <v>1026602036350</v>
      </c>
      <c r="D199" s="22" t="s">
        <v>198</v>
      </c>
      <c r="E199" s="22" t="s">
        <v>199</v>
      </c>
      <c r="F199" s="23">
        <v>1</v>
      </c>
      <c r="G199" s="23" t="s">
        <v>52</v>
      </c>
      <c r="H199" s="23">
        <v>1</v>
      </c>
      <c r="I199" s="23" t="s">
        <v>55</v>
      </c>
      <c r="J199" s="23">
        <v>3</v>
      </c>
      <c r="K199" s="23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0.14000000000000001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97</v>
      </c>
      <c r="AD199" s="10" t="s">
        <v>75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6">
        <v>72</v>
      </c>
      <c r="AM199" s="58" t="s">
        <v>1333</v>
      </c>
    </row>
    <row r="200" spans="1:39" ht="45" x14ac:dyDescent="0.25">
      <c r="A200" s="11" t="s">
        <v>388</v>
      </c>
      <c r="B200" s="9">
        <v>6643002291</v>
      </c>
      <c r="C200" s="30">
        <v>1026602036350</v>
      </c>
      <c r="D200" s="22" t="s">
        <v>198</v>
      </c>
      <c r="E200" s="22" t="s">
        <v>199</v>
      </c>
      <c r="F200" s="23">
        <v>1</v>
      </c>
      <c r="G200" s="23" t="s">
        <v>52</v>
      </c>
      <c r="H200" s="23">
        <v>1</v>
      </c>
      <c r="I200" s="23" t="s">
        <v>55</v>
      </c>
      <c r="J200" s="23">
        <v>3</v>
      </c>
      <c r="K200" s="23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0.14000000000000001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97</v>
      </c>
      <c r="AD200" s="10" t="s">
        <v>75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6">
        <v>72</v>
      </c>
      <c r="AM200" s="58" t="s">
        <v>1385</v>
      </c>
    </row>
    <row r="201" spans="1:39" ht="45" x14ac:dyDescent="0.25">
      <c r="A201" s="11" t="s">
        <v>389</v>
      </c>
      <c r="B201" s="9">
        <v>6643002291</v>
      </c>
      <c r="C201" s="30">
        <v>1026602036350</v>
      </c>
      <c r="D201" s="22" t="s">
        <v>198</v>
      </c>
      <c r="E201" s="22" t="s">
        <v>199</v>
      </c>
      <c r="F201" s="23">
        <v>1</v>
      </c>
      <c r="G201" s="23" t="s">
        <v>52</v>
      </c>
      <c r="H201" s="23">
        <v>1</v>
      </c>
      <c r="I201" s="23" t="s">
        <v>55</v>
      </c>
      <c r="J201" s="23">
        <v>3</v>
      </c>
      <c r="K201" s="23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0.14000000000000001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97</v>
      </c>
      <c r="AD201" s="10" t="s">
        <v>75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6">
        <v>72</v>
      </c>
      <c r="AM201" s="58" t="s">
        <v>1386</v>
      </c>
    </row>
    <row r="202" spans="1:39" ht="45" x14ac:dyDescent="0.25">
      <c r="A202" s="11" t="s">
        <v>390</v>
      </c>
      <c r="B202" s="9">
        <v>6643002291</v>
      </c>
      <c r="C202" s="30">
        <v>1026602036350</v>
      </c>
      <c r="D202" s="22" t="s">
        <v>198</v>
      </c>
      <c r="E202" s="22" t="s">
        <v>199</v>
      </c>
      <c r="F202" s="23">
        <v>1</v>
      </c>
      <c r="G202" s="23" t="s">
        <v>52</v>
      </c>
      <c r="H202" s="23">
        <v>1</v>
      </c>
      <c r="I202" s="23" t="s">
        <v>55</v>
      </c>
      <c r="J202" s="23">
        <v>3</v>
      </c>
      <c r="K202" s="23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0.14000000000000001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97</v>
      </c>
      <c r="AD202" s="10" t="s">
        <v>166</v>
      </c>
      <c r="AE202" s="10">
        <v>14</v>
      </c>
      <c r="AF202" s="10">
        <v>56.547446200000003</v>
      </c>
      <c r="AG202" s="10">
        <v>61.508079000000002</v>
      </c>
      <c r="AH202" s="11" t="s">
        <v>1649</v>
      </c>
      <c r="AI202" s="11">
        <v>6612025274</v>
      </c>
      <c r="AJ202" s="34" t="s">
        <v>1660</v>
      </c>
      <c r="AK202" s="34" t="s">
        <v>1661</v>
      </c>
      <c r="AL202" s="41" t="s">
        <v>1652</v>
      </c>
      <c r="AM202" s="58" t="s">
        <v>1387</v>
      </c>
    </row>
    <row r="203" spans="1:39" ht="45" x14ac:dyDescent="0.25">
      <c r="A203" s="11" t="s">
        <v>391</v>
      </c>
      <c r="B203" s="9">
        <v>6643002291</v>
      </c>
      <c r="C203" s="30">
        <v>1026602036350</v>
      </c>
      <c r="D203" s="22" t="s">
        <v>198</v>
      </c>
      <c r="E203" s="22" t="s">
        <v>199</v>
      </c>
      <c r="F203" s="23">
        <v>1</v>
      </c>
      <c r="G203" s="23" t="s">
        <v>52</v>
      </c>
      <c r="H203" s="23">
        <v>1</v>
      </c>
      <c r="I203" s="23" t="s">
        <v>55</v>
      </c>
      <c r="J203" s="23">
        <v>3</v>
      </c>
      <c r="K203" s="23" t="s">
        <v>56</v>
      </c>
      <c r="L203" s="10">
        <v>1</v>
      </c>
      <c r="M203" s="12">
        <f t="shared" si="0"/>
        <v>0.75</v>
      </c>
      <c r="N203" s="12">
        <v>0.5</v>
      </c>
      <c r="O203" s="12">
        <f t="shared" si="1"/>
        <v>0.375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135</v>
      </c>
      <c r="AD203" s="10" t="s">
        <v>81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6">
        <v>72</v>
      </c>
      <c r="AM203" s="58" t="s">
        <v>1388</v>
      </c>
    </row>
    <row r="204" spans="1:39" ht="45" x14ac:dyDescent="0.25">
      <c r="A204" s="11" t="s">
        <v>392</v>
      </c>
      <c r="B204" s="9">
        <v>6643002291</v>
      </c>
      <c r="C204" s="30">
        <v>1026602036350</v>
      </c>
      <c r="D204" s="22" t="s">
        <v>198</v>
      </c>
      <c r="E204" s="22" t="s">
        <v>199</v>
      </c>
      <c r="F204" s="23">
        <v>1</v>
      </c>
      <c r="G204" s="23" t="s">
        <v>52</v>
      </c>
      <c r="H204" s="23">
        <v>1</v>
      </c>
      <c r="I204" s="23" t="s">
        <v>55</v>
      </c>
      <c r="J204" s="23">
        <v>3</v>
      </c>
      <c r="K204" s="23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135</v>
      </c>
      <c r="AD204" s="10" t="s">
        <v>81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6">
        <v>72</v>
      </c>
      <c r="AM204" s="58" t="s">
        <v>1389</v>
      </c>
    </row>
    <row r="205" spans="1:39" ht="45" x14ac:dyDescent="0.25">
      <c r="A205" s="11" t="s">
        <v>393</v>
      </c>
      <c r="B205" s="9">
        <v>6643002291</v>
      </c>
      <c r="C205" s="30">
        <v>1026602036350</v>
      </c>
      <c r="D205" s="22" t="s">
        <v>198</v>
      </c>
      <c r="E205" s="22" t="s">
        <v>199</v>
      </c>
      <c r="F205" s="23">
        <v>1</v>
      </c>
      <c r="G205" s="23" t="s">
        <v>52</v>
      </c>
      <c r="H205" s="23">
        <v>1</v>
      </c>
      <c r="I205" s="23" t="s">
        <v>55</v>
      </c>
      <c r="J205" s="23">
        <v>3</v>
      </c>
      <c r="K205" s="23" t="s">
        <v>56</v>
      </c>
      <c r="L205" s="10">
        <v>1</v>
      </c>
      <c r="M205" s="12">
        <f t="shared" si="0"/>
        <v>0.75</v>
      </c>
      <c r="N205" s="12">
        <v>0.5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135</v>
      </c>
      <c r="AD205" s="10" t="s">
        <v>1066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6">
        <v>72</v>
      </c>
      <c r="AM205" s="58" t="s">
        <v>1390</v>
      </c>
    </row>
    <row r="206" spans="1:39" ht="45" x14ac:dyDescent="0.25">
      <c r="A206" s="11" t="s">
        <v>415</v>
      </c>
      <c r="B206" s="9">
        <v>6643002291</v>
      </c>
      <c r="C206" s="30">
        <v>1026602036218</v>
      </c>
      <c r="D206" s="22" t="s">
        <v>394</v>
      </c>
      <c r="E206" s="22" t="s">
        <v>395</v>
      </c>
      <c r="F206" s="23">
        <v>1</v>
      </c>
      <c r="G206" s="23" t="s">
        <v>52</v>
      </c>
      <c r="H206" s="23">
        <v>3</v>
      </c>
      <c r="I206" s="23" t="s">
        <v>53</v>
      </c>
      <c r="J206" s="23">
        <v>2</v>
      </c>
      <c r="K206" s="23" t="s">
        <v>54</v>
      </c>
      <c r="L206" s="10">
        <v>2</v>
      </c>
      <c r="M206" s="12">
        <f>L206*1.1</f>
        <v>2.2000000000000002</v>
      </c>
      <c r="N206" s="12">
        <v>0.5</v>
      </c>
      <c r="O206" s="12">
        <f t="shared" si="1"/>
        <v>1.1000000000000001</v>
      </c>
      <c r="P206" s="25" t="s">
        <v>661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123</v>
      </c>
      <c r="AD206" s="10" t="s">
        <v>75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6">
        <v>72</v>
      </c>
      <c r="AM206" s="58" t="s">
        <v>1391</v>
      </c>
    </row>
    <row r="207" spans="1:39" ht="45" x14ac:dyDescent="0.25">
      <c r="A207" s="11" t="s">
        <v>416</v>
      </c>
      <c r="B207" s="9">
        <v>6643002291</v>
      </c>
      <c r="C207" s="30">
        <v>1026602036218</v>
      </c>
      <c r="D207" s="22" t="s">
        <v>394</v>
      </c>
      <c r="E207" s="22" t="s">
        <v>395</v>
      </c>
      <c r="F207" s="23">
        <v>1</v>
      </c>
      <c r="G207" s="23" t="s">
        <v>52</v>
      </c>
      <c r="H207" s="23">
        <v>3</v>
      </c>
      <c r="I207" s="23" t="s">
        <v>53</v>
      </c>
      <c r="J207" s="23">
        <v>2</v>
      </c>
      <c r="K207" s="23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661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123</v>
      </c>
      <c r="AD207" s="10" t="s">
        <v>75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6">
        <v>72</v>
      </c>
      <c r="AM207" s="58" t="s">
        <v>1393</v>
      </c>
    </row>
    <row r="208" spans="1:39" ht="45" x14ac:dyDescent="0.25">
      <c r="A208" s="11" t="s">
        <v>417</v>
      </c>
      <c r="B208" s="9">
        <v>6643002291</v>
      </c>
      <c r="C208" s="30">
        <v>1026602036218</v>
      </c>
      <c r="D208" s="22" t="s">
        <v>394</v>
      </c>
      <c r="E208" s="22" t="s">
        <v>395</v>
      </c>
      <c r="F208" s="23">
        <v>1</v>
      </c>
      <c r="G208" s="23" t="s">
        <v>52</v>
      </c>
      <c r="H208" s="23">
        <v>1</v>
      </c>
      <c r="I208" s="23" t="s">
        <v>55</v>
      </c>
      <c r="J208" s="23">
        <v>3</v>
      </c>
      <c r="K208" s="23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123</v>
      </c>
      <c r="AD208" s="10" t="s">
        <v>75</v>
      </c>
      <c r="AE208" s="10">
        <v>128</v>
      </c>
      <c r="AF208" s="10">
        <v>56.469594999999998</v>
      </c>
      <c r="AG208" s="10">
        <v>61.620221000000001</v>
      </c>
      <c r="AH208" s="11" t="s">
        <v>1654</v>
      </c>
      <c r="AI208" s="11">
        <v>6612025274</v>
      </c>
      <c r="AJ208" s="34" t="s">
        <v>1677</v>
      </c>
      <c r="AK208" s="34" t="s">
        <v>1678</v>
      </c>
      <c r="AL208" s="41" t="s">
        <v>1652</v>
      </c>
      <c r="AM208" s="58" t="s">
        <v>1392</v>
      </c>
    </row>
    <row r="209" spans="1:39" ht="45" x14ac:dyDescent="0.25">
      <c r="A209" s="11" t="s">
        <v>418</v>
      </c>
      <c r="B209" s="9">
        <v>6643002291</v>
      </c>
      <c r="C209" s="30">
        <v>1026602036218</v>
      </c>
      <c r="D209" s="22" t="s">
        <v>394</v>
      </c>
      <c r="E209" s="22" t="s">
        <v>395</v>
      </c>
      <c r="F209" s="23">
        <v>1</v>
      </c>
      <c r="G209" s="23" t="s">
        <v>52</v>
      </c>
      <c r="H209" s="23">
        <v>3</v>
      </c>
      <c r="I209" s="23" t="s">
        <v>53</v>
      </c>
      <c r="J209" s="23">
        <v>2</v>
      </c>
      <c r="K209" s="23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5" t="s">
        <v>661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123</v>
      </c>
      <c r="AD209" s="10" t="s">
        <v>75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6">
        <v>72</v>
      </c>
      <c r="AM209" s="58" t="s">
        <v>1394</v>
      </c>
    </row>
    <row r="210" spans="1:39" ht="45" x14ac:dyDescent="0.25">
      <c r="A210" s="11" t="s">
        <v>419</v>
      </c>
      <c r="B210" s="9">
        <v>6643002291</v>
      </c>
      <c r="C210" s="30">
        <v>1026602036218</v>
      </c>
      <c r="D210" s="22" t="s">
        <v>394</v>
      </c>
      <c r="E210" s="22" t="s">
        <v>395</v>
      </c>
      <c r="F210" s="23">
        <v>1</v>
      </c>
      <c r="G210" s="23" t="s">
        <v>52</v>
      </c>
      <c r="H210" s="23">
        <v>1</v>
      </c>
      <c r="I210" s="23" t="s">
        <v>55</v>
      </c>
      <c r="J210" s="23">
        <v>3</v>
      </c>
      <c r="K210" s="23" t="s">
        <v>56</v>
      </c>
      <c r="L210" s="23">
        <v>2</v>
      </c>
      <c r="M210" s="24">
        <v>2.2000000000000002</v>
      </c>
      <c r="N210" s="24">
        <v>0.5</v>
      </c>
      <c r="O210" s="24">
        <f>M210*N210</f>
        <v>1.1000000000000001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2">
        <v>212</v>
      </c>
      <c r="AB210" s="22" t="s">
        <v>60</v>
      </c>
      <c r="AC210" s="23" t="s">
        <v>399</v>
      </c>
      <c r="AD210" s="23" t="s">
        <v>75</v>
      </c>
      <c r="AE210" s="23">
        <v>6</v>
      </c>
      <c r="AF210" s="23">
        <v>56.478323000000003</v>
      </c>
      <c r="AG210" s="23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0">
        <v>72</v>
      </c>
      <c r="AM210" s="58" t="s">
        <v>1395</v>
      </c>
    </row>
    <row r="211" spans="1:39" ht="45" x14ac:dyDescent="0.25">
      <c r="A211" s="11" t="s">
        <v>420</v>
      </c>
      <c r="B211" s="9">
        <v>6643002291</v>
      </c>
      <c r="C211" s="30">
        <v>1026602036218</v>
      </c>
      <c r="D211" s="22" t="s">
        <v>394</v>
      </c>
      <c r="E211" s="22" t="s">
        <v>395</v>
      </c>
      <c r="F211" s="23">
        <v>1</v>
      </c>
      <c r="G211" s="23" t="s">
        <v>52</v>
      </c>
      <c r="H211" s="23">
        <v>3</v>
      </c>
      <c r="I211" s="23" t="s">
        <v>53</v>
      </c>
      <c r="J211" s="23">
        <v>2</v>
      </c>
      <c r="K211" s="23" t="s">
        <v>54</v>
      </c>
      <c r="L211" s="10">
        <v>3</v>
      </c>
      <c r="M211" s="12">
        <f t="shared" ref="M211:M222" si="22">L211*1.1</f>
        <v>3.3000000000000003</v>
      </c>
      <c r="N211" s="12">
        <v>0.5</v>
      </c>
      <c r="O211" s="12">
        <f t="shared" si="1"/>
        <v>1.6500000000000001</v>
      </c>
      <c r="P211" s="12" t="s">
        <v>604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123</v>
      </c>
      <c r="AD211" s="10" t="s">
        <v>124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6">
        <v>71</v>
      </c>
      <c r="AM211" s="58" t="s">
        <v>1396</v>
      </c>
    </row>
    <row r="212" spans="1:39" ht="45" x14ac:dyDescent="0.25">
      <c r="A212" s="11" t="s">
        <v>421</v>
      </c>
      <c r="B212" s="9">
        <v>6643002291</v>
      </c>
      <c r="C212" s="30">
        <v>1026602036218</v>
      </c>
      <c r="D212" s="22" t="s">
        <v>394</v>
      </c>
      <c r="E212" s="22" t="s">
        <v>395</v>
      </c>
      <c r="F212" s="23">
        <v>1</v>
      </c>
      <c r="G212" s="23" t="s">
        <v>52</v>
      </c>
      <c r="H212" s="23">
        <v>3</v>
      </c>
      <c r="I212" s="23" t="s">
        <v>53</v>
      </c>
      <c r="J212" s="23">
        <v>2</v>
      </c>
      <c r="K212" s="23" t="s">
        <v>54</v>
      </c>
      <c r="L212" s="10">
        <v>3</v>
      </c>
      <c r="M212" s="12">
        <f t="shared" si="22"/>
        <v>3.3000000000000003</v>
      </c>
      <c r="N212" s="12">
        <v>0.5</v>
      </c>
      <c r="O212" s="12">
        <f t="shared" si="1"/>
        <v>1.6500000000000001</v>
      </c>
      <c r="P212" s="12" t="s">
        <v>604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123</v>
      </c>
      <c r="AD212" s="10" t="s">
        <v>124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6">
        <v>71</v>
      </c>
      <c r="AM212" s="58" t="s">
        <v>1397</v>
      </c>
    </row>
    <row r="213" spans="1:39" ht="45" x14ac:dyDescent="0.25">
      <c r="A213" s="11" t="s">
        <v>422</v>
      </c>
      <c r="B213" s="9">
        <v>6643002291</v>
      </c>
      <c r="C213" s="30">
        <v>1026602036218</v>
      </c>
      <c r="D213" s="22" t="s">
        <v>394</v>
      </c>
      <c r="E213" s="22" t="s">
        <v>395</v>
      </c>
      <c r="F213" s="23">
        <v>1</v>
      </c>
      <c r="G213" s="23" t="s">
        <v>52</v>
      </c>
      <c r="H213" s="23">
        <v>3</v>
      </c>
      <c r="I213" s="23" t="s">
        <v>53</v>
      </c>
      <c r="J213" s="23">
        <v>2</v>
      </c>
      <c r="K213" s="23" t="s">
        <v>54</v>
      </c>
      <c r="L213" s="10">
        <v>3</v>
      </c>
      <c r="M213" s="12">
        <f t="shared" si="22"/>
        <v>3.3000000000000003</v>
      </c>
      <c r="N213" s="12">
        <v>0.5</v>
      </c>
      <c r="O213" s="12">
        <f t="shared" si="1"/>
        <v>1.6500000000000001</v>
      </c>
      <c r="P213" s="12" t="s">
        <v>604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123</v>
      </c>
      <c r="AD213" s="10" t="s">
        <v>124</v>
      </c>
      <c r="AE213" s="10" t="s">
        <v>714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6">
        <v>71</v>
      </c>
      <c r="AM213" s="58" t="s">
        <v>1398</v>
      </c>
    </row>
    <row r="214" spans="1:39" ht="45" x14ac:dyDescent="0.25">
      <c r="A214" s="11" t="s">
        <v>423</v>
      </c>
      <c r="B214" s="9">
        <v>6643002291</v>
      </c>
      <c r="C214" s="30">
        <v>1026602036218</v>
      </c>
      <c r="D214" s="22" t="s">
        <v>394</v>
      </c>
      <c r="E214" s="22" t="s">
        <v>395</v>
      </c>
      <c r="F214" s="23">
        <v>1</v>
      </c>
      <c r="G214" s="23" t="s">
        <v>52</v>
      </c>
      <c r="H214" s="23">
        <v>3</v>
      </c>
      <c r="I214" s="23" t="s">
        <v>53</v>
      </c>
      <c r="J214" s="23">
        <v>2</v>
      </c>
      <c r="K214" s="23" t="s">
        <v>54</v>
      </c>
      <c r="L214" s="10">
        <v>2</v>
      </c>
      <c r="M214" s="12">
        <f t="shared" si="22"/>
        <v>2.2000000000000002</v>
      </c>
      <c r="N214" s="12">
        <v>0.5</v>
      </c>
      <c r="O214" s="12">
        <f t="shared" si="1"/>
        <v>1.1000000000000001</v>
      </c>
      <c r="P214" s="25" t="s">
        <v>661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123</v>
      </c>
      <c r="AD214" s="10" t="s">
        <v>74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6">
        <v>72</v>
      </c>
      <c r="AM214" s="58" t="s">
        <v>1399</v>
      </c>
    </row>
    <row r="215" spans="1:39" ht="45" x14ac:dyDescent="0.25">
      <c r="A215" s="11" t="s">
        <v>424</v>
      </c>
      <c r="B215" s="9">
        <v>6643002291</v>
      </c>
      <c r="C215" s="30">
        <v>1026602036218</v>
      </c>
      <c r="D215" s="22" t="s">
        <v>394</v>
      </c>
      <c r="E215" s="22" t="s">
        <v>395</v>
      </c>
      <c r="F215" s="23">
        <v>1</v>
      </c>
      <c r="G215" s="23" t="s">
        <v>52</v>
      </c>
      <c r="H215" s="23">
        <v>3</v>
      </c>
      <c r="I215" s="23" t="s">
        <v>53</v>
      </c>
      <c r="J215" s="23">
        <v>2</v>
      </c>
      <c r="K215" s="23" t="s">
        <v>54</v>
      </c>
      <c r="L215" s="10">
        <v>3</v>
      </c>
      <c r="M215" s="12">
        <f t="shared" si="22"/>
        <v>3.3000000000000003</v>
      </c>
      <c r="N215" s="12">
        <v>0.5</v>
      </c>
      <c r="O215" s="12">
        <f t="shared" si="1"/>
        <v>1.6500000000000001</v>
      </c>
      <c r="P215" s="25" t="s">
        <v>661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123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6">
        <v>72</v>
      </c>
      <c r="AM215" s="58" t="s">
        <v>1400</v>
      </c>
    </row>
    <row r="216" spans="1:39" ht="45" x14ac:dyDescent="0.25">
      <c r="A216" s="11" t="s">
        <v>425</v>
      </c>
      <c r="B216" s="9">
        <v>6643002291</v>
      </c>
      <c r="C216" s="30">
        <v>1026602036218</v>
      </c>
      <c r="D216" s="22" t="s">
        <v>394</v>
      </c>
      <c r="E216" s="22" t="s">
        <v>395</v>
      </c>
      <c r="F216" s="23">
        <v>1</v>
      </c>
      <c r="G216" s="23" t="s">
        <v>52</v>
      </c>
      <c r="H216" s="23">
        <v>3</v>
      </c>
      <c r="I216" s="23" t="s">
        <v>53</v>
      </c>
      <c r="J216" s="23">
        <v>2</v>
      </c>
      <c r="K216" s="23" t="s">
        <v>54</v>
      </c>
      <c r="L216" s="10">
        <v>2</v>
      </c>
      <c r="M216" s="12">
        <f t="shared" si="22"/>
        <v>2.2000000000000002</v>
      </c>
      <c r="N216" s="12">
        <v>0.5</v>
      </c>
      <c r="O216" s="12">
        <f t="shared" si="1"/>
        <v>1.1000000000000001</v>
      </c>
      <c r="P216" s="25" t="s">
        <v>661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123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6">
        <v>72</v>
      </c>
      <c r="AM216" s="58" t="s">
        <v>1401</v>
      </c>
    </row>
    <row r="217" spans="1:39" ht="45" x14ac:dyDescent="0.25">
      <c r="A217" s="11" t="s">
        <v>426</v>
      </c>
      <c r="B217" s="9">
        <v>6643002291</v>
      </c>
      <c r="C217" s="30">
        <v>1026602036218</v>
      </c>
      <c r="D217" s="22" t="s">
        <v>394</v>
      </c>
      <c r="E217" s="22" t="s">
        <v>395</v>
      </c>
      <c r="F217" s="23">
        <v>1</v>
      </c>
      <c r="G217" s="23" t="s">
        <v>52</v>
      </c>
      <c r="H217" s="23">
        <v>3</v>
      </c>
      <c r="I217" s="23" t="s">
        <v>53</v>
      </c>
      <c r="J217" s="23">
        <v>2</v>
      </c>
      <c r="K217" s="23" t="s">
        <v>54</v>
      </c>
      <c r="L217" s="10">
        <v>2</v>
      </c>
      <c r="M217" s="12">
        <f t="shared" si="22"/>
        <v>2.2000000000000002</v>
      </c>
      <c r="N217" s="12">
        <v>0.5</v>
      </c>
      <c r="O217" s="12">
        <f t="shared" si="1"/>
        <v>1.1000000000000001</v>
      </c>
      <c r="P217" s="25" t="s">
        <v>661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123</v>
      </c>
      <c r="AD217" s="10" t="s">
        <v>66</v>
      </c>
      <c r="AE217" s="10" t="s">
        <v>396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6">
        <v>72</v>
      </c>
      <c r="AM217" s="58" t="s">
        <v>1402</v>
      </c>
    </row>
    <row r="218" spans="1:39" ht="45" x14ac:dyDescent="0.25">
      <c r="A218" s="11" t="s">
        <v>427</v>
      </c>
      <c r="B218" s="9">
        <v>6643002291</v>
      </c>
      <c r="C218" s="30">
        <v>1026602036218</v>
      </c>
      <c r="D218" s="22" t="s">
        <v>394</v>
      </c>
      <c r="E218" s="22" t="s">
        <v>395</v>
      </c>
      <c r="F218" s="23">
        <v>1</v>
      </c>
      <c r="G218" s="23" t="s">
        <v>52</v>
      </c>
      <c r="H218" s="23">
        <v>3</v>
      </c>
      <c r="I218" s="23" t="s">
        <v>53</v>
      </c>
      <c r="J218" s="23">
        <v>2</v>
      </c>
      <c r="K218" s="23" t="s">
        <v>54</v>
      </c>
      <c r="L218" s="10">
        <v>3</v>
      </c>
      <c r="M218" s="12">
        <f t="shared" si="22"/>
        <v>3.3000000000000003</v>
      </c>
      <c r="N218" s="12">
        <v>0.5</v>
      </c>
      <c r="O218" s="12">
        <f t="shared" si="1"/>
        <v>1.6500000000000001</v>
      </c>
      <c r="P218" s="25" t="s">
        <v>661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123</v>
      </c>
      <c r="AD218" s="10" t="s">
        <v>715</v>
      </c>
      <c r="AE218" s="10" t="s">
        <v>615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6">
        <v>72</v>
      </c>
      <c r="AM218" s="58" t="s">
        <v>1403</v>
      </c>
    </row>
    <row r="219" spans="1:39" ht="45" x14ac:dyDescent="0.25">
      <c r="A219" s="11" t="s">
        <v>428</v>
      </c>
      <c r="B219" s="9">
        <v>6643002291</v>
      </c>
      <c r="C219" s="30">
        <v>1026602036218</v>
      </c>
      <c r="D219" s="22" t="s">
        <v>394</v>
      </c>
      <c r="E219" s="22" t="s">
        <v>395</v>
      </c>
      <c r="F219" s="23">
        <v>1</v>
      </c>
      <c r="G219" s="23" t="s">
        <v>52</v>
      </c>
      <c r="H219" s="23">
        <v>1</v>
      </c>
      <c r="I219" s="23" t="s">
        <v>55</v>
      </c>
      <c r="J219" s="23">
        <v>3</v>
      </c>
      <c r="K219" s="23" t="s">
        <v>56</v>
      </c>
      <c r="L219" s="10">
        <v>1</v>
      </c>
      <c r="M219" s="12">
        <f t="shared" si="22"/>
        <v>1.1000000000000001</v>
      </c>
      <c r="N219" s="12">
        <v>0.5</v>
      </c>
      <c r="O219" s="12">
        <f t="shared" si="1"/>
        <v>0.55000000000000004</v>
      </c>
      <c r="P219" s="12">
        <v>0</v>
      </c>
      <c r="Q219" s="12">
        <v>0</v>
      </c>
      <c r="R219" s="12">
        <v>0</v>
      </c>
      <c r="S219" s="12">
        <v>0.14000000000000001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123</v>
      </c>
      <c r="AD219" s="10" t="s">
        <v>176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6">
        <v>72</v>
      </c>
      <c r="AM219" s="58" t="s">
        <v>1404</v>
      </c>
    </row>
    <row r="220" spans="1:39" ht="45" x14ac:dyDescent="0.25">
      <c r="A220" s="11" t="s">
        <v>429</v>
      </c>
      <c r="B220" s="9">
        <v>6643002291</v>
      </c>
      <c r="C220" s="30">
        <v>1026602036218</v>
      </c>
      <c r="D220" s="22" t="s">
        <v>394</v>
      </c>
      <c r="E220" s="22" t="s">
        <v>395</v>
      </c>
      <c r="F220" s="23">
        <v>1</v>
      </c>
      <c r="G220" s="23" t="s">
        <v>52</v>
      </c>
      <c r="H220" s="23">
        <v>1</v>
      </c>
      <c r="I220" s="23" t="s">
        <v>55</v>
      </c>
      <c r="J220" s="23">
        <v>3</v>
      </c>
      <c r="K220" s="23" t="s">
        <v>56</v>
      </c>
      <c r="L220" s="10">
        <v>1</v>
      </c>
      <c r="M220" s="12">
        <f t="shared" si="22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0.14000000000000001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123</v>
      </c>
      <c r="AD220" s="10" t="s">
        <v>176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6">
        <v>72</v>
      </c>
      <c r="AM220" s="58" t="s">
        <v>1405</v>
      </c>
    </row>
    <row r="221" spans="1:39" ht="45" x14ac:dyDescent="0.25">
      <c r="A221" s="11" t="s">
        <v>430</v>
      </c>
      <c r="B221" s="9">
        <v>6643002291</v>
      </c>
      <c r="C221" s="30">
        <v>1026602036218</v>
      </c>
      <c r="D221" s="22" t="s">
        <v>394</v>
      </c>
      <c r="E221" s="22" t="s">
        <v>395</v>
      </c>
      <c r="F221" s="23">
        <v>1</v>
      </c>
      <c r="G221" s="23" t="s">
        <v>52</v>
      </c>
      <c r="H221" s="23">
        <v>3</v>
      </c>
      <c r="I221" s="23" t="s">
        <v>53</v>
      </c>
      <c r="J221" s="23">
        <v>2</v>
      </c>
      <c r="K221" s="23" t="s">
        <v>54</v>
      </c>
      <c r="L221" s="10">
        <v>1</v>
      </c>
      <c r="M221" s="12">
        <f t="shared" si="22"/>
        <v>1.1000000000000001</v>
      </c>
      <c r="N221" s="12">
        <v>0.5</v>
      </c>
      <c r="O221" s="12">
        <f t="shared" si="1"/>
        <v>0.55000000000000004</v>
      </c>
      <c r="P221" s="25" t="s">
        <v>661</v>
      </c>
      <c r="Q221" s="12">
        <v>0</v>
      </c>
      <c r="R221" s="12">
        <v>0</v>
      </c>
      <c r="S221" s="12">
        <v>0.14000000000000001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123</v>
      </c>
      <c r="AD221" s="10" t="s">
        <v>176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6">
        <v>72</v>
      </c>
      <c r="AM221" s="58" t="s">
        <v>1406</v>
      </c>
    </row>
    <row r="222" spans="1:39" ht="45" x14ac:dyDescent="0.25">
      <c r="A222" s="11" t="s">
        <v>431</v>
      </c>
      <c r="B222" s="9">
        <v>6643002291</v>
      </c>
      <c r="C222" s="30">
        <v>1026602036218</v>
      </c>
      <c r="D222" s="22" t="s">
        <v>394</v>
      </c>
      <c r="E222" s="22" t="s">
        <v>395</v>
      </c>
      <c r="F222" s="23">
        <v>1</v>
      </c>
      <c r="G222" s="23" t="s">
        <v>52</v>
      </c>
      <c r="H222" s="23">
        <v>3</v>
      </c>
      <c r="I222" s="23" t="s">
        <v>53</v>
      </c>
      <c r="J222" s="23">
        <v>2</v>
      </c>
      <c r="K222" s="23" t="s">
        <v>54</v>
      </c>
      <c r="L222" s="10">
        <v>1</v>
      </c>
      <c r="M222" s="12">
        <f t="shared" si="22"/>
        <v>1.1000000000000001</v>
      </c>
      <c r="N222" s="12">
        <v>0.5</v>
      </c>
      <c r="O222" s="12">
        <f t="shared" si="1"/>
        <v>0.55000000000000004</v>
      </c>
      <c r="P222" s="25" t="s">
        <v>661</v>
      </c>
      <c r="Q222" s="12">
        <v>0</v>
      </c>
      <c r="R222" s="12">
        <v>0</v>
      </c>
      <c r="S222" s="12">
        <v>0.14000000000000001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123</v>
      </c>
      <c r="AD222" s="10" t="s">
        <v>176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6">
        <v>72</v>
      </c>
      <c r="AM222" s="58" t="s">
        <v>1407</v>
      </c>
    </row>
    <row r="223" spans="1:39" ht="45" x14ac:dyDescent="0.25">
      <c r="A223" s="11" t="s">
        <v>432</v>
      </c>
      <c r="B223" s="9">
        <v>6643002291</v>
      </c>
      <c r="C223" s="30">
        <v>1026602036218</v>
      </c>
      <c r="D223" s="22" t="s">
        <v>394</v>
      </c>
      <c r="E223" s="22" t="s">
        <v>395</v>
      </c>
      <c r="F223" s="23">
        <v>1</v>
      </c>
      <c r="G223" s="23" t="s">
        <v>52</v>
      </c>
      <c r="H223" s="23">
        <v>3</v>
      </c>
      <c r="I223" s="23" t="s">
        <v>53</v>
      </c>
      <c r="J223" s="23">
        <v>2</v>
      </c>
      <c r="K223" s="23" t="s">
        <v>54</v>
      </c>
      <c r="L223" s="10">
        <v>1</v>
      </c>
      <c r="M223" s="12">
        <f t="shared" ref="M223:M227" si="23">L223*1.1</f>
        <v>1.1000000000000001</v>
      </c>
      <c r="N223" s="12">
        <v>0.5</v>
      </c>
      <c r="O223" s="12">
        <f t="shared" si="1"/>
        <v>0.55000000000000004</v>
      </c>
      <c r="P223" s="25" t="s">
        <v>661</v>
      </c>
      <c r="Q223" s="12">
        <v>0</v>
      </c>
      <c r="R223" s="12">
        <v>0</v>
      </c>
      <c r="S223" s="12">
        <v>0.14000000000000001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123</v>
      </c>
      <c r="AD223" s="10" t="s">
        <v>130</v>
      </c>
      <c r="AE223" s="10">
        <v>22</v>
      </c>
      <c r="AF223" s="10">
        <v>56.463895000000001</v>
      </c>
      <c r="AG223" s="10">
        <v>61.617229000000002</v>
      </c>
      <c r="AH223" s="11">
        <v>0</v>
      </c>
      <c r="AI223" s="11">
        <v>0</v>
      </c>
      <c r="AJ223" s="11">
        <v>0</v>
      </c>
      <c r="AK223" s="11">
        <v>0</v>
      </c>
      <c r="AL223" s="26">
        <v>72</v>
      </c>
      <c r="AM223" s="58" t="s">
        <v>1408</v>
      </c>
    </row>
    <row r="224" spans="1:39" ht="45" x14ac:dyDescent="0.25">
      <c r="A224" s="11" t="s">
        <v>433</v>
      </c>
      <c r="B224" s="9">
        <v>6643002291</v>
      </c>
      <c r="C224" s="30">
        <v>1026602036218</v>
      </c>
      <c r="D224" s="22" t="s">
        <v>394</v>
      </c>
      <c r="E224" s="22" t="s">
        <v>395</v>
      </c>
      <c r="F224" s="23">
        <v>1</v>
      </c>
      <c r="G224" s="23" t="s">
        <v>52</v>
      </c>
      <c r="H224" s="23">
        <v>3</v>
      </c>
      <c r="I224" s="23" t="s">
        <v>53</v>
      </c>
      <c r="J224" s="23">
        <v>2</v>
      </c>
      <c r="K224" s="23" t="s">
        <v>54</v>
      </c>
      <c r="L224" s="10">
        <v>2</v>
      </c>
      <c r="M224" s="12">
        <f t="shared" si="23"/>
        <v>2.2000000000000002</v>
      </c>
      <c r="N224" s="12">
        <v>0.5</v>
      </c>
      <c r="O224" s="12">
        <f t="shared" si="1"/>
        <v>1.1000000000000001</v>
      </c>
      <c r="P224" s="25" t="s">
        <v>661</v>
      </c>
      <c r="Q224" s="12">
        <v>0</v>
      </c>
      <c r="R224" s="12">
        <v>0</v>
      </c>
      <c r="S224" s="12">
        <v>0.14000000000000001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123</v>
      </c>
      <c r="AD224" s="10" t="s">
        <v>130</v>
      </c>
      <c r="AE224" s="10">
        <v>50</v>
      </c>
      <c r="AF224" s="10">
        <v>56.464444</v>
      </c>
      <c r="AG224" s="10">
        <v>61.605513999999999</v>
      </c>
      <c r="AH224" s="11">
        <v>0</v>
      </c>
      <c r="AI224" s="11">
        <v>0</v>
      </c>
      <c r="AJ224" s="11">
        <v>0</v>
      </c>
      <c r="AK224" s="11">
        <v>0</v>
      </c>
      <c r="AL224" s="26">
        <v>72</v>
      </c>
      <c r="AM224" s="58" t="s">
        <v>1409</v>
      </c>
    </row>
    <row r="225" spans="1:39" ht="45" x14ac:dyDescent="0.25">
      <c r="A225" s="11" t="s">
        <v>434</v>
      </c>
      <c r="B225" s="9">
        <v>6643002291</v>
      </c>
      <c r="C225" s="30">
        <v>1026602036218</v>
      </c>
      <c r="D225" s="22" t="s">
        <v>394</v>
      </c>
      <c r="E225" s="22" t="s">
        <v>395</v>
      </c>
      <c r="F225" s="23">
        <v>1</v>
      </c>
      <c r="G225" s="23" t="s">
        <v>52</v>
      </c>
      <c r="H225" s="23">
        <v>1</v>
      </c>
      <c r="I225" s="23" t="s">
        <v>55</v>
      </c>
      <c r="J225" s="23">
        <v>3</v>
      </c>
      <c r="K225" s="23" t="s">
        <v>56</v>
      </c>
      <c r="L225" s="10">
        <v>1</v>
      </c>
      <c r="M225" s="12">
        <f t="shared" si="23"/>
        <v>1.1000000000000001</v>
      </c>
      <c r="N225" s="12">
        <v>0.5</v>
      </c>
      <c r="O225" s="12">
        <f t="shared" si="1"/>
        <v>0.55000000000000004</v>
      </c>
      <c r="P225" s="12">
        <v>0</v>
      </c>
      <c r="Q225" s="12">
        <v>0</v>
      </c>
      <c r="R225" s="12">
        <v>0</v>
      </c>
      <c r="S225" s="12">
        <v>0.14000000000000001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123</v>
      </c>
      <c r="AD225" s="10" t="s">
        <v>397</v>
      </c>
      <c r="AE225" s="10" t="s">
        <v>396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6">
        <v>72</v>
      </c>
      <c r="AM225" s="58" t="s">
        <v>1410</v>
      </c>
    </row>
    <row r="226" spans="1:39" ht="45" x14ac:dyDescent="0.25">
      <c r="A226" s="11" t="s">
        <v>435</v>
      </c>
      <c r="B226" s="9">
        <v>6643002291</v>
      </c>
      <c r="C226" s="30">
        <v>1026602036218</v>
      </c>
      <c r="D226" s="22" t="s">
        <v>394</v>
      </c>
      <c r="E226" s="22" t="s">
        <v>395</v>
      </c>
      <c r="F226" s="23">
        <v>1</v>
      </c>
      <c r="G226" s="23" t="s">
        <v>52</v>
      </c>
      <c r="H226" s="23">
        <v>3</v>
      </c>
      <c r="I226" s="23" t="s">
        <v>53</v>
      </c>
      <c r="J226" s="23">
        <v>2</v>
      </c>
      <c r="K226" s="23" t="s">
        <v>54</v>
      </c>
      <c r="L226" s="10">
        <v>1</v>
      </c>
      <c r="M226" s="12">
        <f t="shared" si="23"/>
        <v>1.1000000000000001</v>
      </c>
      <c r="N226" s="12">
        <v>0.5</v>
      </c>
      <c r="O226" s="12">
        <f t="shared" si="1"/>
        <v>0.55000000000000004</v>
      </c>
      <c r="P226" s="25" t="s">
        <v>661</v>
      </c>
      <c r="Q226" s="12">
        <v>0</v>
      </c>
      <c r="R226" s="12">
        <v>0</v>
      </c>
      <c r="S226" s="12">
        <v>0.14000000000000001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123</v>
      </c>
      <c r="AD226" s="10" t="s">
        <v>397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6">
        <v>72</v>
      </c>
      <c r="AM226" s="58" t="s">
        <v>1411</v>
      </c>
    </row>
    <row r="227" spans="1:39" ht="45" x14ac:dyDescent="0.25">
      <c r="A227" s="11" t="s">
        <v>436</v>
      </c>
      <c r="B227" s="9">
        <v>6643002291</v>
      </c>
      <c r="C227" s="30">
        <v>1026602036218</v>
      </c>
      <c r="D227" s="22" t="s">
        <v>394</v>
      </c>
      <c r="E227" s="22" t="s">
        <v>395</v>
      </c>
      <c r="F227" s="23">
        <v>1</v>
      </c>
      <c r="G227" s="23" t="s">
        <v>52</v>
      </c>
      <c r="H227" s="23">
        <v>3</v>
      </c>
      <c r="I227" s="23" t="s">
        <v>53</v>
      </c>
      <c r="J227" s="23">
        <v>2</v>
      </c>
      <c r="K227" s="23" t="s">
        <v>54</v>
      </c>
      <c r="L227" s="10">
        <v>1</v>
      </c>
      <c r="M227" s="12">
        <f t="shared" si="23"/>
        <v>1.1000000000000001</v>
      </c>
      <c r="N227" s="12">
        <v>0.5</v>
      </c>
      <c r="O227" s="12">
        <f t="shared" si="1"/>
        <v>0.55000000000000004</v>
      </c>
      <c r="P227" s="25" t="s">
        <v>661</v>
      </c>
      <c r="Q227" s="12">
        <v>0</v>
      </c>
      <c r="R227" s="12">
        <v>0</v>
      </c>
      <c r="S227" s="12">
        <v>0.14000000000000001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123</v>
      </c>
      <c r="AD227" s="10" t="s">
        <v>398</v>
      </c>
      <c r="AE227" s="10">
        <v>2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6">
        <v>72</v>
      </c>
      <c r="AM227" s="58" t="s">
        <v>1412</v>
      </c>
    </row>
    <row r="228" spans="1:39" ht="45" x14ac:dyDescent="0.25">
      <c r="A228" s="11" t="s">
        <v>437</v>
      </c>
      <c r="B228" s="9">
        <v>6643002291</v>
      </c>
      <c r="C228" s="30">
        <v>1026602036218</v>
      </c>
      <c r="D228" s="22" t="s">
        <v>394</v>
      </c>
      <c r="E228" s="22" t="s">
        <v>395</v>
      </c>
      <c r="F228" s="23">
        <v>1</v>
      </c>
      <c r="G228" s="23" t="s">
        <v>52</v>
      </c>
      <c r="H228" s="23">
        <v>1</v>
      </c>
      <c r="I228" s="23" t="s">
        <v>55</v>
      </c>
      <c r="J228" s="23">
        <v>3</v>
      </c>
      <c r="K228" s="23" t="s">
        <v>56</v>
      </c>
      <c r="L228" s="10">
        <v>2</v>
      </c>
      <c r="M228" s="12">
        <v>2.2000000000000002</v>
      </c>
      <c r="N228" s="12">
        <v>0.5</v>
      </c>
      <c r="O228" s="12">
        <f t="shared" si="1"/>
        <v>1.1000000000000001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399</v>
      </c>
      <c r="AD228" s="10" t="s">
        <v>75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6">
        <v>72</v>
      </c>
      <c r="AM228" s="58" t="s">
        <v>1373</v>
      </c>
    </row>
    <row r="229" spans="1:39" ht="45" x14ac:dyDescent="0.25">
      <c r="A229" s="11" t="s">
        <v>438</v>
      </c>
      <c r="B229" s="9">
        <v>6643002291</v>
      </c>
      <c r="C229" s="30">
        <v>1026602036218</v>
      </c>
      <c r="D229" s="22" t="s">
        <v>394</v>
      </c>
      <c r="E229" s="22" t="s">
        <v>395</v>
      </c>
      <c r="F229" s="23">
        <v>1</v>
      </c>
      <c r="G229" s="23" t="s">
        <v>52</v>
      </c>
      <c r="H229" s="23">
        <v>1</v>
      </c>
      <c r="I229" s="23" t="s">
        <v>55</v>
      </c>
      <c r="J229" s="23">
        <v>3</v>
      </c>
      <c r="K229" s="23" t="s">
        <v>56</v>
      </c>
      <c r="L229" s="10">
        <v>2</v>
      </c>
      <c r="M229" s="12">
        <v>2.2000000000000002</v>
      </c>
      <c r="N229" s="12">
        <v>0.5</v>
      </c>
      <c r="O229" s="12">
        <f t="shared" si="1"/>
        <v>1.1000000000000001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399</v>
      </c>
      <c r="AD229" s="10" t="s">
        <v>75</v>
      </c>
      <c r="AE229" s="10">
        <v>50</v>
      </c>
      <c r="AF229" s="10">
        <v>56.480986000000001</v>
      </c>
      <c r="AG229" s="10">
        <v>61.570751999999999</v>
      </c>
      <c r="AH229" s="11">
        <v>0</v>
      </c>
      <c r="AI229" s="11">
        <v>0</v>
      </c>
      <c r="AJ229" s="11">
        <v>0</v>
      </c>
      <c r="AK229" s="11">
        <v>0</v>
      </c>
      <c r="AL229" s="26">
        <v>72</v>
      </c>
      <c r="AM229" s="58" t="s">
        <v>1413</v>
      </c>
    </row>
    <row r="230" spans="1:39" ht="45" x14ac:dyDescent="0.25">
      <c r="A230" s="11" t="s">
        <v>439</v>
      </c>
      <c r="B230" s="9">
        <v>6643002291</v>
      </c>
      <c r="C230" s="30">
        <v>1026602036218</v>
      </c>
      <c r="D230" s="22" t="s">
        <v>394</v>
      </c>
      <c r="E230" s="22" t="s">
        <v>395</v>
      </c>
      <c r="F230" s="23">
        <v>1</v>
      </c>
      <c r="G230" s="23" t="s">
        <v>52</v>
      </c>
      <c r="H230" s="23">
        <v>1</v>
      </c>
      <c r="I230" s="23" t="s">
        <v>55</v>
      </c>
      <c r="J230" s="23">
        <v>3</v>
      </c>
      <c r="K230" s="23" t="s">
        <v>56</v>
      </c>
      <c r="L230" s="10">
        <v>2</v>
      </c>
      <c r="M230" s="12">
        <v>2.2000000000000002</v>
      </c>
      <c r="N230" s="12">
        <v>0.5</v>
      </c>
      <c r="O230" s="12">
        <f t="shared" si="1"/>
        <v>1.1000000000000001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399</v>
      </c>
      <c r="AD230" s="10" t="s">
        <v>75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6">
        <v>72</v>
      </c>
      <c r="AM230" s="58" t="s">
        <v>1414</v>
      </c>
    </row>
    <row r="231" spans="1:39" ht="45" x14ac:dyDescent="0.25">
      <c r="A231" s="11" t="s">
        <v>440</v>
      </c>
      <c r="B231" s="9">
        <v>6643002291</v>
      </c>
      <c r="C231" s="30">
        <v>1026602036218</v>
      </c>
      <c r="D231" s="22" t="s">
        <v>394</v>
      </c>
      <c r="E231" s="22" t="s">
        <v>395</v>
      </c>
      <c r="F231" s="23">
        <v>1</v>
      </c>
      <c r="G231" s="23" t="s">
        <v>52</v>
      </c>
      <c r="H231" s="23">
        <v>1</v>
      </c>
      <c r="I231" s="23" t="s">
        <v>55</v>
      </c>
      <c r="J231" s="23">
        <v>3</v>
      </c>
      <c r="K231" s="23" t="s">
        <v>56</v>
      </c>
      <c r="L231" s="10">
        <v>2</v>
      </c>
      <c r="M231" s="12">
        <v>2.2000000000000002</v>
      </c>
      <c r="N231" s="12">
        <v>0.5</v>
      </c>
      <c r="O231" s="12">
        <f t="shared" si="1"/>
        <v>1.1000000000000001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399</v>
      </c>
      <c r="AD231" s="10" t="s">
        <v>166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6">
        <v>72</v>
      </c>
      <c r="AM231" s="58" t="s">
        <v>1415</v>
      </c>
    </row>
    <row r="232" spans="1:39" ht="45" x14ac:dyDescent="0.25">
      <c r="A232" s="11" t="s">
        <v>441</v>
      </c>
      <c r="B232" s="9">
        <v>6643002291</v>
      </c>
      <c r="C232" s="30">
        <v>1026602036218</v>
      </c>
      <c r="D232" s="22" t="s">
        <v>394</v>
      </c>
      <c r="E232" s="22" t="s">
        <v>395</v>
      </c>
      <c r="F232" s="23">
        <v>1</v>
      </c>
      <c r="G232" s="23" t="s">
        <v>52</v>
      </c>
      <c r="H232" s="23">
        <v>1</v>
      </c>
      <c r="I232" s="23" t="s">
        <v>55</v>
      </c>
      <c r="J232" s="23">
        <v>3</v>
      </c>
      <c r="K232" s="23" t="s">
        <v>56</v>
      </c>
      <c r="L232" s="10">
        <v>2</v>
      </c>
      <c r="M232" s="12">
        <v>2.2000000000000002</v>
      </c>
      <c r="N232" s="12">
        <v>0.5</v>
      </c>
      <c r="O232" s="12">
        <f t="shared" si="1"/>
        <v>1.1000000000000001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399</v>
      </c>
      <c r="AD232" s="10" t="s">
        <v>70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6">
        <v>72</v>
      </c>
      <c r="AM232" s="58" t="s">
        <v>1416</v>
      </c>
    </row>
    <row r="233" spans="1:39" ht="45" x14ac:dyDescent="0.25">
      <c r="A233" s="11" t="s">
        <v>442</v>
      </c>
      <c r="B233" s="9">
        <v>6643002291</v>
      </c>
      <c r="C233" s="30">
        <v>1026602036218</v>
      </c>
      <c r="D233" s="22" t="s">
        <v>394</v>
      </c>
      <c r="E233" s="22" t="s">
        <v>395</v>
      </c>
      <c r="F233" s="23">
        <v>1</v>
      </c>
      <c r="G233" s="23" t="s">
        <v>52</v>
      </c>
      <c r="H233" s="23">
        <v>1</v>
      </c>
      <c r="I233" s="23" t="s">
        <v>55</v>
      </c>
      <c r="J233" s="23">
        <v>3</v>
      </c>
      <c r="K233" s="23" t="s">
        <v>56</v>
      </c>
      <c r="L233" s="10">
        <v>2</v>
      </c>
      <c r="M233" s="12">
        <v>2.2000000000000002</v>
      </c>
      <c r="N233" s="12">
        <v>0.5</v>
      </c>
      <c r="O233" s="12">
        <f t="shared" si="1"/>
        <v>1.1000000000000001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399</v>
      </c>
      <c r="AD233" s="10" t="s">
        <v>70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6">
        <v>72</v>
      </c>
      <c r="AM233" s="58" t="s">
        <v>1417</v>
      </c>
    </row>
    <row r="234" spans="1:39" ht="45" x14ac:dyDescent="0.25">
      <c r="A234" s="11" t="s">
        <v>443</v>
      </c>
      <c r="B234" s="9">
        <v>6643002291</v>
      </c>
      <c r="C234" s="30">
        <v>1026602036218</v>
      </c>
      <c r="D234" s="22" t="s">
        <v>394</v>
      </c>
      <c r="E234" s="22" t="s">
        <v>395</v>
      </c>
      <c r="F234" s="23">
        <v>1</v>
      </c>
      <c r="G234" s="23" t="s">
        <v>52</v>
      </c>
      <c r="H234" s="23">
        <v>1</v>
      </c>
      <c r="I234" s="23" t="s">
        <v>55</v>
      </c>
      <c r="J234" s="23">
        <v>3</v>
      </c>
      <c r="K234" s="23" t="s">
        <v>56</v>
      </c>
      <c r="L234" s="10">
        <v>2</v>
      </c>
      <c r="M234" s="12">
        <v>2.2000000000000002</v>
      </c>
      <c r="N234" s="12">
        <v>0.5</v>
      </c>
      <c r="O234" s="12">
        <f t="shared" si="1"/>
        <v>1.1000000000000001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399</v>
      </c>
      <c r="AD234" s="10" t="s">
        <v>70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6">
        <v>72</v>
      </c>
      <c r="AM234" s="58" t="s">
        <v>1418</v>
      </c>
    </row>
    <row r="235" spans="1:39" ht="45" x14ac:dyDescent="0.25">
      <c r="A235" s="11" t="s">
        <v>444</v>
      </c>
      <c r="B235" s="9">
        <v>6643002291</v>
      </c>
      <c r="C235" s="30">
        <v>1026602036218</v>
      </c>
      <c r="D235" s="22" t="s">
        <v>394</v>
      </c>
      <c r="E235" s="22" t="s">
        <v>395</v>
      </c>
      <c r="F235" s="23">
        <v>1</v>
      </c>
      <c r="G235" s="23" t="s">
        <v>52</v>
      </c>
      <c r="H235" s="23">
        <v>1</v>
      </c>
      <c r="I235" s="23" t="s">
        <v>55</v>
      </c>
      <c r="J235" s="23">
        <v>3</v>
      </c>
      <c r="K235" s="23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0.14000000000000001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400</v>
      </c>
      <c r="AD235" s="10" t="s">
        <v>176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6">
        <v>72</v>
      </c>
      <c r="AM235" s="58" t="s">
        <v>1419</v>
      </c>
    </row>
    <row r="236" spans="1:39" ht="45" x14ac:dyDescent="0.25">
      <c r="A236" s="11" t="s">
        <v>445</v>
      </c>
      <c r="B236" s="9">
        <v>6643002291</v>
      </c>
      <c r="C236" s="30">
        <v>1026602036218</v>
      </c>
      <c r="D236" s="22" t="s">
        <v>394</v>
      </c>
      <c r="E236" s="22" t="s">
        <v>395</v>
      </c>
      <c r="F236" s="23">
        <v>1</v>
      </c>
      <c r="G236" s="23" t="s">
        <v>52</v>
      </c>
      <c r="H236" s="23">
        <v>3</v>
      </c>
      <c r="I236" s="23" t="s">
        <v>53</v>
      </c>
      <c r="J236" s="23">
        <v>2</v>
      </c>
      <c r="K236" s="23" t="s">
        <v>54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 t="s">
        <v>661</v>
      </c>
      <c r="Q236" s="12">
        <v>0</v>
      </c>
      <c r="R236" s="12">
        <v>0</v>
      </c>
      <c r="S236" s="12">
        <v>0.14000000000000001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400</v>
      </c>
      <c r="AD236" s="10" t="s">
        <v>70</v>
      </c>
      <c r="AE236" s="10">
        <v>26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6">
        <v>72</v>
      </c>
      <c r="AM236" s="58" t="s">
        <v>1590</v>
      </c>
    </row>
    <row r="237" spans="1:39" ht="45" x14ac:dyDescent="0.25">
      <c r="A237" s="11" t="s">
        <v>446</v>
      </c>
      <c r="B237" s="9">
        <v>6643002291</v>
      </c>
      <c r="C237" s="30">
        <v>1026602036218</v>
      </c>
      <c r="D237" s="22" t="s">
        <v>394</v>
      </c>
      <c r="E237" s="22" t="s">
        <v>395</v>
      </c>
      <c r="F237" s="23">
        <v>1</v>
      </c>
      <c r="G237" s="23" t="s">
        <v>52</v>
      </c>
      <c r="H237" s="23">
        <v>3</v>
      </c>
      <c r="I237" s="23" t="s">
        <v>53</v>
      </c>
      <c r="J237" s="23">
        <v>2</v>
      </c>
      <c r="K237" s="23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1191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400</v>
      </c>
      <c r="AD237" s="10" t="s">
        <v>70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6">
        <v>72</v>
      </c>
      <c r="AM237" s="58" t="s">
        <v>1589</v>
      </c>
    </row>
    <row r="238" spans="1:39" ht="45" x14ac:dyDescent="0.25">
      <c r="A238" s="11" t="s">
        <v>447</v>
      </c>
      <c r="B238" s="9">
        <v>6643002291</v>
      </c>
      <c r="C238" s="30">
        <v>1026602036218</v>
      </c>
      <c r="D238" s="22" t="s">
        <v>394</v>
      </c>
      <c r="E238" s="22" t="s">
        <v>395</v>
      </c>
      <c r="F238" s="23">
        <v>1</v>
      </c>
      <c r="G238" s="23" t="s">
        <v>52</v>
      </c>
      <c r="H238" s="23">
        <v>3</v>
      </c>
      <c r="I238" s="23" t="s">
        <v>53</v>
      </c>
      <c r="J238" s="23">
        <v>2</v>
      </c>
      <c r="K238" s="23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604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122</v>
      </c>
      <c r="AD238" s="10" t="s">
        <v>174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6">
        <v>72</v>
      </c>
      <c r="AM238" s="58" t="s">
        <v>1588</v>
      </c>
    </row>
    <row r="239" spans="1:39" ht="45" x14ac:dyDescent="0.25">
      <c r="A239" s="11" t="s">
        <v>448</v>
      </c>
      <c r="B239" s="9">
        <v>6643002291</v>
      </c>
      <c r="C239" s="30">
        <v>1026602036218</v>
      </c>
      <c r="D239" s="22" t="s">
        <v>394</v>
      </c>
      <c r="E239" s="22" t="s">
        <v>395</v>
      </c>
      <c r="F239" s="23">
        <v>1</v>
      </c>
      <c r="G239" s="23" t="s">
        <v>52</v>
      </c>
      <c r="H239" s="23">
        <v>1</v>
      </c>
      <c r="I239" s="23" t="s">
        <v>55</v>
      </c>
      <c r="J239" s="23">
        <v>3</v>
      </c>
      <c r="K239" s="23" t="s">
        <v>56</v>
      </c>
      <c r="L239" s="10">
        <v>1</v>
      </c>
      <c r="M239" s="12">
        <f t="shared" ref="M239:M243" si="24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122</v>
      </c>
      <c r="AD239" s="10" t="s">
        <v>401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6">
        <v>72</v>
      </c>
      <c r="AM239" s="58" t="s">
        <v>1346</v>
      </c>
    </row>
    <row r="240" spans="1:39" ht="45" x14ac:dyDescent="0.25">
      <c r="A240" s="11" t="s">
        <v>449</v>
      </c>
      <c r="B240" s="9">
        <v>6643002291</v>
      </c>
      <c r="C240" s="30">
        <v>1026602036218</v>
      </c>
      <c r="D240" s="22" t="s">
        <v>394</v>
      </c>
      <c r="E240" s="22" t="s">
        <v>395</v>
      </c>
      <c r="F240" s="23">
        <v>1</v>
      </c>
      <c r="G240" s="23" t="s">
        <v>52</v>
      </c>
      <c r="H240" s="23">
        <v>3</v>
      </c>
      <c r="I240" s="23" t="s">
        <v>53</v>
      </c>
      <c r="J240" s="23">
        <v>2</v>
      </c>
      <c r="K240" s="23" t="s">
        <v>54</v>
      </c>
      <c r="L240" s="10">
        <v>1</v>
      </c>
      <c r="M240" s="12">
        <f t="shared" si="24"/>
        <v>1.1000000000000001</v>
      </c>
      <c r="N240" s="12">
        <v>0.5</v>
      </c>
      <c r="O240" s="12">
        <f t="shared" si="1"/>
        <v>0.55000000000000004</v>
      </c>
      <c r="P240" s="12" t="s">
        <v>604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122</v>
      </c>
      <c r="AD240" s="10" t="s">
        <v>402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6">
        <v>72</v>
      </c>
      <c r="AM240" s="58" t="s">
        <v>1587</v>
      </c>
    </row>
    <row r="241" spans="1:39" ht="45" x14ac:dyDescent="0.25">
      <c r="A241" s="11" t="s">
        <v>450</v>
      </c>
      <c r="B241" s="9">
        <v>6643002291</v>
      </c>
      <c r="C241" s="30">
        <v>1026602036218</v>
      </c>
      <c r="D241" s="22" t="s">
        <v>394</v>
      </c>
      <c r="E241" s="22" t="s">
        <v>395</v>
      </c>
      <c r="F241" s="23">
        <v>1</v>
      </c>
      <c r="G241" s="23" t="s">
        <v>52</v>
      </c>
      <c r="H241" s="23">
        <v>3</v>
      </c>
      <c r="I241" s="23" t="s">
        <v>53</v>
      </c>
      <c r="J241" s="23">
        <v>2</v>
      </c>
      <c r="K241" s="23" t="s">
        <v>54</v>
      </c>
      <c r="L241" s="10">
        <v>4</v>
      </c>
      <c r="M241" s="12">
        <f t="shared" si="24"/>
        <v>4.4000000000000004</v>
      </c>
      <c r="N241" s="12">
        <v>0.5</v>
      </c>
      <c r="O241" s="12">
        <f t="shared" si="1"/>
        <v>2.2000000000000002</v>
      </c>
      <c r="P241" s="12" t="s">
        <v>604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122</v>
      </c>
      <c r="AD241" s="10" t="s">
        <v>104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6">
        <v>71</v>
      </c>
      <c r="AM241" s="58" t="s">
        <v>1586</v>
      </c>
    </row>
    <row r="242" spans="1:39" ht="45" x14ac:dyDescent="0.25">
      <c r="A242" s="11" t="s">
        <v>451</v>
      </c>
      <c r="B242" s="9">
        <v>6643002291</v>
      </c>
      <c r="C242" s="30">
        <v>1026602036218</v>
      </c>
      <c r="D242" s="22" t="s">
        <v>394</v>
      </c>
      <c r="E242" s="22" t="s">
        <v>395</v>
      </c>
      <c r="F242" s="23">
        <v>1</v>
      </c>
      <c r="G242" s="23" t="s">
        <v>52</v>
      </c>
      <c r="H242" s="23">
        <v>3</v>
      </c>
      <c r="I242" s="23" t="s">
        <v>53</v>
      </c>
      <c r="J242" s="23">
        <v>2</v>
      </c>
      <c r="K242" s="23" t="s">
        <v>54</v>
      </c>
      <c r="L242" s="10">
        <v>1</v>
      </c>
      <c r="M242" s="12">
        <f t="shared" si="24"/>
        <v>1.1000000000000001</v>
      </c>
      <c r="N242" s="12">
        <v>0.5</v>
      </c>
      <c r="O242" s="12">
        <f t="shared" si="1"/>
        <v>0.55000000000000004</v>
      </c>
      <c r="P242" s="12" t="s">
        <v>604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122</v>
      </c>
      <c r="AD242" s="10" t="s">
        <v>104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6">
        <v>72</v>
      </c>
      <c r="AM242" s="58" t="s">
        <v>1585</v>
      </c>
    </row>
    <row r="243" spans="1:39" ht="45" x14ac:dyDescent="0.25">
      <c r="A243" s="11" t="s">
        <v>452</v>
      </c>
      <c r="B243" s="9">
        <v>6643002291</v>
      </c>
      <c r="C243" s="30">
        <v>1026602036218</v>
      </c>
      <c r="D243" s="22" t="s">
        <v>394</v>
      </c>
      <c r="E243" s="22" t="s">
        <v>395</v>
      </c>
      <c r="F243" s="23">
        <v>1</v>
      </c>
      <c r="G243" s="23" t="s">
        <v>52</v>
      </c>
      <c r="H243" s="23">
        <v>1</v>
      </c>
      <c r="I243" s="23" t="s">
        <v>55</v>
      </c>
      <c r="J243" s="23">
        <v>3</v>
      </c>
      <c r="K243" s="23" t="s">
        <v>56</v>
      </c>
      <c r="L243" s="10">
        <v>1</v>
      </c>
      <c r="M243" s="12">
        <f t="shared" si="24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122</v>
      </c>
      <c r="AD243" s="10" t="s">
        <v>161</v>
      </c>
      <c r="AE243" s="10" t="s">
        <v>403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6">
        <v>72</v>
      </c>
      <c r="AM243" s="58" t="s">
        <v>1584</v>
      </c>
    </row>
    <row r="244" spans="1:39" ht="45" x14ac:dyDescent="0.25">
      <c r="A244" s="11" t="s">
        <v>453</v>
      </c>
      <c r="B244" s="9">
        <v>6643002291</v>
      </c>
      <c r="C244" s="30">
        <v>1026602036218</v>
      </c>
      <c r="D244" s="22" t="s">
        <v>394</v>
      </c>
      <c r="E244" s="22" t="s">
        <v>395</v>
      </c>
      <c r="F244" s="23">
        <v>2</v>
      </c>
      <c r="G244" s="23" t="s">
        <v>646</v>
      </c>
      <c r="H244" s="23">
        <v>3</v>
      </c>
      <c r="I244" s="23" t="s">
        <v>53</v>
      </c>
      <c r="J244" s="23">
        <v>2</v>
      </c>
      <c r="K244" s="23" t="s">
        <v>54</v>
      </c>
      <c r="L244" s="10">
        <v>4</v>
      </c>
      <c r="M244" s="12">
        <f t="shared" ref="M244:M249" si="25">L244*1.1</f>
        <v>4.4000000000000004</v>
      </c>
      <c r="N244" s="12">
        <v>0.5</v>
      </c>
      <c r="O244" s="12">
        <f t="shared" si="1"/>
        <v>2.2000000000000002</v>
      </c>
      <c r="P244" s="12" t="s">
        <v>1231</v>
      </c>
      <c r="Q244" s="12">
        <v>0</v>
      </c>
      <c r="R244" s="12">
        <v>0.14000000000000001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404</v>
      </c>
      <c r="AD244" s="10" t="s">
        <v>405</v>
      </c>
      <c r="AE244" s="10"/>
      <c r="AF244" s="10">
        <v>56.453436000000004</v>
      </c>
      <c r="AG244" s="10">
        <v>61.785663999999997</v>
      </c>
      <c r="AH244" s="11">
        <v>0</v>
      </c>
      <c r="AI244" s="11">
        <v>0</v>
      </c>
      <c r="AJ244" s="11">
        <v>0</v>
      </c>
      <c r="AK244" s="11">
        <v>0</v>
      </c>
      <c r="AL244" s="26">
        <v>72</v>
      </c>
      <c r="AM244" s="58" t="s">
        <v>1583</v>
      </c>
    </row>
    <row r="245" spans="1:39" ht="90" x14ac:dyDescent="0.25">
      <c r="A245" s="11" t="s">
        <v>454</v>
      </c>
      <c r="B245" s="9">
        <v>7825706086</v>
      </c>
      <c r="C245" s="30">
        <v>1027809237796</v>
      </c>
      <c r="D245" s="22" t="s">
        <v>1202</v>
      </c>
      <c r="E245" s="22" t="s">
        <v>1203</v>
      </c>
      <c r="F245" s="23">
        <v>3</v>
      </c>
      <c r="G245" s="23" t="s">
        <v>801</v>
      </c>
      <c r="H245" s="23">
        <v>3</v>
      </c>
      <c r="I245" s="23" t="s">
        <v>53</v>
      </c>
      <c r="J245" s="23">
        <v>1</v>
      </c>
      <c r="K245" s="23" t="s">
        <v>790</v>
      </c>
      <c r="L245" s="10">
        <v>1</v>
      </c>
      <c r="M245" s="12">
        <f>L245*0.75</f>
        <v>0.75</v>
      </c>
      <c r="N245" s="12">
        <v>1</v>
      </c>
      <c r="O245" s="12">
        <f t="shared" si="1"/>
        <v>0.75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100</v>
      </c>
      <c r="AD245" s="10" t="s">
        <v>81</v>
      </c>
      <c r="AE245" s="10">
        <v>2</v>
      </c>
      <c r="AF245" s="10">
        <v>56.367725999999998</v>
      </c>
      <c r="AG245" s="10">
        <v>62.142667000000003</v>
      </c>
      <c r="AH245" s="34" t="s">
        <v>1204</v>
      </c>
      <c r="AI245" s="11">
        <v>7825706086</v>
      </c>
      <c r="AJ245" s="11" t="s">
        <v>1202</v>
      </c>
      <c r="AK245" s="34" t="s">
        <v>1205</v>
      </c>
      <c r="AL245" s="41" t="s">
        <v>589</v>
      </c>
      <c r="AM245" s="22"/>
    </row>
    <row r="246" spans="1:39" ht="45" x14ac:dyDescent="0.25">
      <c r="A246" s="11" t="s">
        <v>455</v>
      </c>
      <c r="B246" s="9">
        <v>6643002291</v>
      </c>
      <c r="C246" s="30">
        <v>1026602036218</v>
      </c>
      <c r="D246" s="22" t="s">
        <v>394</v>
      </c>
      <c r="E246" s="22" t="s">
        <v>395</v>
      </c>
      <c r="F246" s="23">
        <v>1</v>
      </c>
      <c r="G246" s="23" t="s">
        <v>52</v>
      </c>
      <c r="H246" s="23">
        <v>3</v>
      </c>
      <c r="I246" s="23" t="s">
        <v>53</v>
      </c>
      <c r="J246" s="23">
        <v>2</v>
      </c>
      <c r="K246" s="23" t="s">
        <v>54</v>
      </c>
      <c r="L246" s="10">
        <v>3</v>
      </c>
      <c r="M246" s="12">
        <f t="shared" si="25"/>
        <v>3.3000000000000003</v>
      </c>
      <c r="N246" s="12">
        <v>0.5</v>
      </c>
      <c r="O246" s="12">
        <f t="shared" si="1"/>
        <v>1.6500000000000001</v>
      </c>
      <c r="P246" s="12" t="s">
        <v>661</v>
      </c>
      <c r="Q246" s="12">
        <v>0</v>
      </c>
      <c r="R246" s="12">
        <v>0.14000000000000001</v>
      </c>
      <c r="S246" s="12">
        <v>0</v>
      </c>
      <c r="T246" s="12">
        <v>0</v>
      </c>
      <c r="U246" s="12">
        <v>1</v>
      </c>
      <c r="V246" s="12">
        <v>1.1000000000000001</v>
      </c>
      <c r="W246" s="12">
        <v>0.14000000000000001</v>
      </c>
      <c r="X246" s="12">
        <f>V246*W246</f>
        <v>0.15400000000000003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404</v>
      </c>
      <c r="AD246" s="9" t="s">
        <v>609</v>
      </c>
      <c r="AE246" s="10">
        <v>18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6">
        <v>72</v>
      </c>
      <c r="AM246" s="58" t="s">
        <v>1582</v>
      </c>
    </row>
    <row r="247" spans="1:39" ht="45" x14ac:dyDescent="0.25">
      <c r="A247" s="11" t="s">
        <v>456</v>
      </c>
      <c r="B247" s="9">
        <v>6643002291</v>
      </c>
      <c r="C247" s="30">
        <v>1026602036218</v>
      </c>
      <c r="D247" s="22" t="s">
        <v>394</v>
      </c>
      <c r="E247" s="22" t="s">
        <v>395</v>
      </c>
      <c r="F247" s="23">
        <v>1</v>
      </c>
      <c r="G247" s="23" t="s">
        <v>52</v>
      </c>
      <c r="H247" s="23">
        <v>3</v>
      </c>
      <c r="I247" s="23" t="s">
        <v>53</v>
      </c>
      <c r="J247" s="23">
        <v>2</v>
      </c>
      <c r="K247" s="23" t="s">
        <v>54</v>
      </c>
      <c r="L247" s="10">
        <v>2</v>
      </c>
      <c r="M247" s="12">
        <f t="shared" si="25"/>
        <v>2.2000000000000002</v>
      </c>
      <c r="N247" s="12">
        <v>0.5</v>
      </c>
      <c r="O247" s="12">
        <f t="shared" si="1"/>
        <v>1.1000000000000001</v>
      </c>
      <c r="P247" s="12" t="s">
        <v>661</v>
      </c>
      <c r="Q247" s="12">
        <v>0</v>
      </c>
      <c r="R247" s="12">
        <v>0.14000000000000001</v>
      </c>
      <c r="S247" s="12">
        <v>0</v>
      </c>
      <c r="T247" s="12">
        <v>0</v>
      </c>
      <c r="U247" s="12">
        <v>1</v>
      </c>
      <c r="V247" s="12">
        <v>1.1000000000000001</v>
      </c>
      <c r="W247" s="12">
        <v>0.14000000000000001</v>
      </c>
      <c r="X247" s="12">
        <f>V247*W247</f>
        <v>0.15400000000000003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404</v>
      </c>
      <c r="AD247" s="9" t="s">
        <v>610</v>
      </c>
      <c r="AE247" s="10">
        <v>16</v>
      </c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6">
        <v>72</v>
      </c>
      <c r="AM247" s="58" t="s">
        <v>1581</v>
      </c>
    </row>
    <row r="248" spans="1:39" ht="45" x14ac:dyDescent="0.25">
      <c r="A248" s="11" t="s">
        <v>457</v>
      </c>
      <c r="B248" s="9">
        <v>6643002291</v>
      </c>
      <c r="C248" s="30">
        <v>1026602036218</v>
      </c>
      <c r="D248" s="22" t="s">
        <v>394</v>
      </c>
      <c r="E248" s="22" t="s">
        <v>395</v>
      </c>
      <c r="F248" s="23">
        <v>1</v>
      </c>
      <c r="G248" s="23" t="s">
        <v>52</v>
      </c>
      <c r="H248" s="23">
        <v>3</v>
      </c>
      <c r="I248" s="23" t="s">
        <v>53</v>
      </c>
      <c r="J248" s="23">
        <v>2</v>
      </c>
      <c r="K248" s="23" t="s">
        <v>54</v>
      </c>
      <c r="L248" s="10">
        <v>2</v>
      </c>
      <c r="M248" s="12">
        <f t="shared" si="25"/>
        <v>2.2000000000000002</v>
      </c>
      <c r="N248" s="12">
        <v>0.5</v>
      </c>
      <c r="O248" s="12">
        <f t="shared" si="1"/>
        <v>1.1000000000000001</v>
      </c>
      <c r="P248" s="12" t="s">
        <v>661</v>
      </c>
      <c r="Q248" s="12">
        <v>0</v>
      </c>
      <c r="R248" s="12">
        <v>0.14000000000000001</v>
      </c>
      <c r="S248" s="12">
        <v>0</v>
      </c>
      <c r="T248" s="12">
        <v>0</v>
      </c>
      <c r="U248" s="12">
        <v>1</v>
      </c>
      <c r="V248" s="12">
        <v>1.1000000000000001</v>
      </c>
      <c r="W248" s="12">
        <v>0.14000000000000001</v>
      </c>
      <c r="X248" s="12">
        <f>V248*W248</f>
        <v>0.15400000000000003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404</v>
      </c>
      <c r="AD248" s="9" t="s">
        <v>1230</v>
      </c>
      <c r="AE248" s="10" t="s">
        <v>1229</v>
      </c>
      <c r="AF248" s="10">
        <v>56.449291000000002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6">
        <v>72</v>
      </c>
      <c r="AM248" s="58" t="s">
        <v>1580</v>
      </c>
    </row>
    <row r="249" spans="1:39" ht="45" x14ac:dyDescent="0.25">
      <c r="A249" s="11" t="s">
        <v>458</v>
      </c>
      <c r="B249" s="9">
        <v>6643002291</v>
      </c>
      <c r="C249" s="30">
        <v>1026602036218</v>
      </c>
      <c r="D249" s="22" t="s">
        <v>394</v>
      </c>
      <c r="E249" s="22" t="s">
        <v>395</v>
      </c>
      <c r="F249" s="23">
        <v>1</v>
      </c>
      <c r="G249" s="23" t="s">
        <v>52</v>
      </c>
      <c r="H249" s="23">
        <v>1</v>
      </c>
      <c r="I249" s="23" t="s">
        <v>55</v>
      </c>
      <c r="J249" s="23">
        <v>3</v>
      </c>
      <c r="K249" s="23" t="s">
        <v>56</v>
      </c>
      <c r="L249" s="10">
        <v>1</v>
      </c>
      <c r="M249" s="12">
        <f t="shared" si="25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0.14000000000000001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404</v>
      </c>
      <c r="AD249" s="10" t="s">
        <v>581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6">
        <v>72</v>
      </c>
      <c r="AM249" s="58" t="s">
        <v>1579</v>
      </c>
    </row>
    <row r="250" spans="1:39" ht="45" x14ac:dyDescent="0.25">
      <c r="A250" s="11" t="s">
        <v>459</v>
      </c>
      <c r="B250" s="9">
        <v>6643002291</v>
      </c>
      <c r="C250" s="30">
        <v>1026602036218</v>
      </c>
      <c r="D250" s="22" t="s">
        <v>394</v>
      </c>
      <c r="E250" s="22" t="s">
        <v>395</v>
      </c>
      <c r="F250" s="23">
        <v>1</v>
      </c>
      <c r="G250" s="23" t="s">
        <v>52</v>
      </c>
      <c r="H250" s="23">
        <v>3</v>
      </c>
      <c r="I250" s="23" t="s">
        <v>53</v>
      </c>
      <c r="J250" s="23">
        <v>2</v>
      </c>
      <c r="K250" s="23" t="s">
        <v>54</v>
      </c>
      <c r="L250" s="10">
        <v>1</v>
      </c>
      <c r="M250" s="12">
        <f t="shared" ref="M250:M255" si="26">L250*1.1</f>
        <v>1.1000000000000001</v>
      </c>
      <c r="N250" s="12">
        <v>0.5</v>
      </c>
      <c r="O250" s="12">
        <f t="shared" si="1"/>
        <v>0.55000000000000004</v>
      </c>
      <c r="P250" s="12" t="s">
        <v>661</v>
      </c>
      <c r="Q250" s="12">
        <v>0</v>
      </c>
      <c r="R250" s="12">
        <v>0</v>
      </c>
      <c r="S250" s="12">
        <v>0.14000000000000001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400</v>
      </c>
      <c r="AD250" s="10" t="s">
        <v>168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6">
        <v>72</v>
      </c>
      <c r="AM250" s="58" t="s">
        <v>1578</v>
      </c>
    </row>
    <row r="251" spans="1:39" ht="45" x14ac:dyDescent="0.25">
      <c r="A251" s="11" t="s">
        <v>460</v>
      </c>
      <c r="B251" s="9">
        <v>6643002291</v>
      </c>
      <c r="C251" s="30">
        <v>1026602036218</v>
      </c>
      <c r="D251" s="22" t="s">
        <v>394</v>
      </c>
      <c r="E251" s="22" t="s">
        <v>395</v>
      </c>
      <c r="F251" s="23">
        <v>1</v>
      </c>
      <c r="G251" s="23" t="s">
        <v>52</v>
      </c>
      <c r="H251" s="23">
        <v>1</v>
      </c>
      <c r="I251" s="23" t="s">
        <v>55</v>
      </c>
      <c r="J251" s="23">
        <v>3</v>
      </c>
      <c r="K251" s="23" t="s">
        <v>56</v>
      </c>
      <c r="L251" s="10">
        <v>1</v>
      </c>
      <c r="M251" s="12">
        <f t="shared" si="26"/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122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6">
        <v>72</v>
      </c>
      <c r="AM251" s="58" t="s">
        <v>1577</v>
      </c>
    </row>
    <row r="252" spans="1:39" ht="45" x14ac:dyDescent="0.25">
      <c r="A252" s="11" t="s">
        <v>461</v>
      </c>
      <c r="B252" s="9">
        <v>6643003658</v>
      </c>
      <c r="C252" s="30">
        <v>1036602240080</v>
      </c>
      <c r="D252" s="22" t="s">
        <v>406</v>
      </c>
      <c r="E252" s="22" t="s">
        <v>407</v>
      </c>
      <c r="F252" s="23">
        <v>1</v>
      </c>
      <c r="G252" s="23" t="s">
        <v>52</v>
      </c>
      <c r="H252" s="23">
        <v>2</v>
      </c>
      <c r="I252" s="23" t="s">
        <v>53</v>
      </c>
      <c r="J252" s="23">
        <v>2</v>
      </c>
      <c r="K252" s="23" t="s">
        <v>54</v>
      </c>
      <c r="L252" s="10">
        <v>2</v>
      </c>
      <c r="M252" s="12">
        <f t="shared" si="26"/>
        <v>2.2000000000000002</v>
      </c>
      <c r="N252" s="12">
        <v>0.5</v>
      </c>
      <c r="O252" s="12">
        <f t="shared" si="1"/>
        <v>1.1000000000000001</v>
      </c>
      <c r="P252" s="12" t="s">
        <v>661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132</v>
      </c>
      <c r="AD252" s="10" t="s">
        <v>92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6">
        <v>72</v>
      </c>
      <c r="AM252" s="58" t="s">
        <v>1576</v>
      </c>
    </row>
    <row r="253" spans="1:39" ht="45" x14ac:dyDescent="0.25">
      <c r="A253" s="11" t="s">
        <v>462</v>
      </c>
      <c r="B253" s="9">
        <v>6643003658</v>
      </c>
      <c r="C253" s="30">
        <v>1036602240080</v>
      </c>
      <c r="D253" s="22" t="s">
        <v>406</v>
      </c>
      <c r="E253" s="22" t="s">
        <v>407</v>
      </c>
      <c r="F253" s="23">
        <v>1</v>
      </c>
      <c r="G253" s="23" t="s">
        <v>52</v>
      </c>
      <c r="H253" s="23">
        <v>3</v>
      </c>
      <c r="I253" s="23" t="s">
        <v>53</v>
      </c>
      <c r="J253" s="23">
        <v>2</v>
      </c>
      <c r="K253" s="23" t="s">
        <v>54</v>
      </c>
      <c r="L253" s="10">
        <v>2</v>
      </c>
      <c r="M253" s="12">
        <f t="shared" si="26"/>
        <v>2.2000000000000002</v>
      </c>
      <c r="N253" s="12">
        <v>0.5</v>
      </c>
      <c r="O253" s="12">
        <f t="shared" si="1"/>
        <v>1.1000000000000001</v>
      </c>
      <c r="P253" s="25" t="s">
        <v>661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132</v>
      </c>
      <c r="AD253" s="10" t="s">
        <v>408</v>
      </c>
      <c r="AE253" s="10">
        <v>18</v>
      </c>
      <c r="AF253" s="10">
        <v>56.433503000000002</v>
      </c>
      <c r="AG253" s="10">
        <v>61.59299</v>
      </c>
      <c r="AH253" s="11" t="s">
        <v>1649</v>
      </c>
      <c r="AI253" s="11">
        <v>6612025274</v>
      </c>
      <c r="AJ253" s="34" t="s">
        <v>1679</v>
      </c>
      <c r="AK253" s="34" t="s">
        <v>1680</v>
      </c>
      <c r="AL253" s="41" t="s">
        <v>1652</v>
      </c>
      <c r="AM253" s="58" t="s">
        <v>1575</v>
      </c>
    </row>
    <row r="254" spans="1:39" ht="45" x14ac:dyDescent="0.25">
      <c r="A254" s="11" t="s">
        <v>463</v>
      </c>
      <c r="B254" s="9">
        <v>6643003658</v>
      </c>
      <c r="C254" s="30">
        <v>1036602240080</v>
      </c>
      <c r="D254" s="22" t="s">
        <v>406</v>
      </c>
      <c r="E254" s="22" t="s">
        <v>407</v>
      </c>
      <c r="F254" s="23">
        <v>1</v>
      </c>
      <c r="G254" s="23" t="s">
        <v>52</v>
      </c>
      <c r="H254" s="23">
        <v>3</v>
      </c>
      <c r="I254" s="23" t="s">
        <v>53</v>
      </c>
      <c r="J254" s="23">
        <v>2</v>
      </c>
      <c r="K254" s="23" t="s">
        <v>54</v>
      </c>
      <c r="L254" s="10">
        <v>3</v>
      </c>
      <c r="M254" s="12">
        <f t="shared" si="26"/>
        <v>3.3000000000000003</v>
      </c>
      <c r="N254" s="12">
        <v>0.5</v>
      </c>
      <c r="O254" s="12">
        <f t="shared" si="1"/>
        <v>1.6500000000000001</v>
      </c>
      <c r="P254" s="25" t="s">
        <v>661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409</v>
      </c>
      <c r="AD254" s="9" t="s">
        <v>1081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6">
        <v>72</v>
      </c>
      <c r="AM254" s="58" t="s">
        <v>1574</v>
      </c>
    </row>
    <row r="255" spans="1:39" ht="45" x14ac:dyDescent="0.25">
      <c r="A255" s="11" t="s">
        <v>464</v>
      </c>
      <c r="B255" s="9">
        <v>6643003658</v>
      </c>
      <c r="C255" s="30">
        <v>1036602240080</v>
      </c>
      <c r="D255" s="22" t="s">
        <v>406</v>
      </c>
      <c r="E255" s="22" t="s">
        <v>407</v>
      </c>
      <c r="F255" s="23">
        <v>1</v>
      </c>
      <c r="G255" s="23" t="s">
        <v>52</v>
      </c>
      <c r="H255" s="23">
        <v>3</v>
      </c>
      <c r="I255" s="23" t="s">
        <v>53</v>
      </c>
      <c r="J255" s="23">
        <v>2</v>
      </c>
      <c r="K255" s="23" t="s">
        <v>54</v>
      </c>
      <c r="L255" s="10">
        <v>2</v>
      </c>
      <c r="M255" s="12">
        <f t="shared" si="26"/>
        <v>2.2000000000000002</v>
      </c>
      <c r="N255" s="12">
        <v>0.5</v>
      </c>
      <c r="O255" s="12">
        <f t="shared" si="1"/>
        <v>1.1000000000000001</v>
      </c>
      <c r="P255" s="25" t="s">
        <v>661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132</v>
      </c>
      <c r="AD255" s="10" t="s">
        <v>92</v>
      </c>
      <c r="AE255" s="10" t="s">
        <v>496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6">
        <v>72</v>
      </c>
      <c r="AM255" s="58" t="s">
        <v>1573</v>
      </c>
    </row>
    <row r="256" spans="1:39" ht="45" x14ac:dyDescent="0.25">
      <c r="A256" s="11" t="s">
        <v>465</v>
      </c>
      <c r="B256" s="9">
        <v>6643001153</v>
      </c>
      <c r="C256" s="30">
        <v>1026602036064</v>
      </c>
      <c r="D256" s="22" t="s">
        <v>605</v>
      </c>
      <c r="E256" s="22" t="s">
        <v>606</v>
      </c>
      <c r="F256" s="23">
        <v>1</v>
      </c>
      <c r="G256" s="23" t="s">
        <v>52</v>
      </c>
      <c r="H256" s="23">
        <v>1</v>
      </c>
      <c r="I256" s="23" t="s">
        <v>55</v>
      </c>
      <c r="J256" s="23">
        <v>2</v>
      </c>
      <c r="K256" s="23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100</v>
      </c>
      <c r="AD256" s="10" t="s">
        <v>81</v>
      </c>
      <c r="AE256" s="10">
        <v>2</v>
      </c>
      <c r="AF256" s="10">
        <v>56.369150320000003</v>
      </c>
      <c r="AG256" s="23">
        <v>62.140487810000003</v>
      </c>
      <c r="AH256" s="9" t="s">
        <v>144</v>
      </c>
      <c r="AI256" s="22">
        <v>6643001153</v>
      </c>
      <c r="AJ256" s="32" t="s">
        <v>605</v>
      </c>
      <c r="AK256" s="22" t="s">
        <v>608</v>
      </c>
      <c r="AL256" s="37" t="s">
        <v>589</v>
      </c>
      <c r="AM256" s="22"/>
    </row>
    <row r="257" spans="1:39" ht="45" x14ac:dyDescent="0.25">
      <c r="A257" s="11" t="s">
        <v>466</v>
      </c>
      <c r="B257" s="9">
        <v>6643003658</v>
      </c>
      <c r="C257" s="30">
        <v>1036602240080</v>
      </c>
      <c r="D257" s="22" t="s">
        <v>406</v>
      </c>
      <c r="E257" s="22" t="s">
        <v>407</v>
      </c>
      <c r="F257" s="23">
        <v>1</v>
      </c>
      <c r="G257" s="23" t="s">
        <v>52</v>
      </c>
      <c r="H257" s="23">
        <v>3</v>
      </c>
      <c r="I257" s="23" t="s">
        <v>53</v>
      </c>
      <c r="J257" s="23">
        <v>2</v>
      </c>
      <c r="K257" s="23" t="s">
        <v>54</v>
      </c>
      <c r="L257" s="10">
        <v>2</v>
      </c>
      <c r="M257" s="12">
        <f t="shared" ref="M257:M266" si="27">L257*1.1</f>
        <v>2.2000000000000002</v>
      </c>
      <c r="N257" s="12">
        <v>0.5</v>
      </c>
      <c r="O257" s="12">
        <f t="shared" si="1"/>
        <v>1.1000000000000001</v>
      </c>
      <c r="P257" s="25" t="s">
        <v>661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409</v>
      </c>
      <c r="AD257" s="10" t="s">
        <v>75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6">
        <v>72</v>
      </c>
      <c r="AM257" s="58" t="s">
        <v>1572</v>
      </c>
    </row>
    <row r="258" spans="1:39" ht="45" x14ac:dyDescent="0.25">
      <c r="A258" s="11" t="s">
        <v>467</v>
      </c>
      <c r="B258" s="9">
        <v>6643003658</v>
      </c>
      <c r="C258" s="30">
        <v>1036602240080</v>
      </c>
      <c r="D258" s="22" t="s">
        <v>406</v>
      </c>
      <c r="E258" s="22" t="s">
        <v>407</v>
      </c>
      <c r="F258" s="23">
        <v>1</v>
      </c>
      <c r="G258" s="23" t="s">
        <v>52</v>
      </c>
      <c r="H258" s="23">
        <v>3</v>
      </c>
      <c r="I258" s="23" t="s">
        <v>53</v>
      </c>
      <c r="J258" s="23">
        <v>2</v>
      </c>
      <c r="K258" s="23" t="s">
        <v>54</v>
      </c>
      <c r="L258" s="10">
        <v>2</v>
      </c>
      <c r="M258" s="12">
        <f t="shared" si="27"/>
        <v>2.2000000000000002</v>
      </c>
      <c r="N258" s="12">
        <v>0.5</v>
      </c>
      <c r="O258" s="12">
        <f t="shared" si="1"/>
        <v>1.1000000000000001</v>
      </c>
      <c r="P258" s="25" t="s">
        <v>661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409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6">
        <v>72</v>
      </c>
      <c r="AM258" s="58" t="s">
        <v>1571</v>
      </c>
    </row>
    <row r="259" spans="1:39" ht="45" x14ac:dyDescent="0.25">
      <c r="A259" s="11" t="s">
        <v>468</v>
      </c>
      <c r="B259" s="9">
        <v>6643003658</v>
      </c>
      <c r="C259" s="30">
        <v>1036602240080</v>
      </c>
      <c r="D259" s="22" t="s">
        <v>406</v>
      </c>
      <c r="E259" s="22" t="s">
        <v>407</v>
      </c>
      <c r="F259" s="23">
        <v>1</v>
      </c>
      <c r="G259" s="23" t="s">
        <v>52</v>
      </c>
      <c r="H259" s="23">
        <v>3</v>
      </c>
      <c r="I259" s="23" t="s">
        <v>53</v>
      </c>
      <c r="J259" s="23">
        <v>2</v>
      </c>
      <c r="K259" s="23" t="s">
        <v>54</v>
      </c>
      <c r="L259" s="10">
        <v>2</v>
      </c>
      <c r="M259" s="12">
        <f t="shared" si="27"/>
        <v>2.2000000000000002</v>
      </c>
      <c r="N259" s="12">
        <v>0.5</v>
      </c>
      <c r="O259" s="12">
        <f t="shared" si="1"/>
        <v>1.1000000000000001</v>
      </c>
      <c r="P259" s="25" t="s">
        <v>661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409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6">
        <v>72</v>
      </c>
      <c r="AM259" s="58" t="s">
        <v>1570</v>
      </c>
    </row>
    <row r="260" spans="1:39" ht="45" x14ac:dyDescent="0.25">
      <c r="A260" s="11" t="s">
        <v>469</v>
      </c>
      <c r="B260" s="9">
        <v>6643003658</v>
      </c>
      <c r="C260" s="30">
        <v>1036602240080</v>
      </c>
      <c r="D260" s="22" t="s">
        <v>406</v>
      </c>
      <c r="E260" s="22" t="s">
        <v>407</v>
      </c>
      <c r="F260" s="23">
        <v>1</v>
      </c>
      <c r="G260" s="23" t="s">
        <v>52</v>
      </c>
      <c r="H260" s="23">
        <v>3</v>
      </c>
      <c r="I260" s="23" t="s">
        <v>53</v>
      </c>
      <c r="J260" s="23">
        <v>2</v>
      </c>
      <c r="K260" s="23" t="s">
        <v>54</v>
      </c>
      <c r="L260" s="10">
        <v>2</v>
      </c>
      <c r="M260" s="12">
        <f t="shared" si="27"/>
        <v>2.2000000000000002</v>
      </c>
      <c r="N260" s="12">
        <v>0.5</v>
      </c>
      <c r="O260" s="12">
        <f t="shared" si="1"/>
        <v>1.1000000000000001</v>
      </c>
      <c r="P260" s="25" t="s">
        <v>661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409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6">
        <v>72</v>
      </c>
      <c r="AM260" s="58" t="s">
        <v>1569</v>
      </c>
    </row>
    <row r="261" spans="1:39" ht="45" x14ac:dyDescent="0.25">
      <c r="A261" s="11" t="s">
        <v>470</v>
      </c>
      <c r="B261" s="9">
        <v>6643003658</v>
      </c>
      <c r="C261" s="30">
        <v>1036602240080</v>
      </c>
      <c r="D261" s="22" t="s">
        <v>406</v>
      </c>
      <c r="E261" s="22" t="s">
        <v>407</v>
      </c>
      <c r="F261" s="23">
        <v>1</v>
      </c>
      <c r="G261" s="23" t="s">
        <v>52</v>
      </c>
      <c r="H261" s="23">
        <v>3</v>
      </c>
      <c r="I261" s="23" t="s">
        <v>53</v>
      </c>
      <c r="J261" s="23">
        <v>2</v>
      </c>
      <c r="K261" s="23" t="s">
        <v>54</v>
      </c>
      <c r="L261" s="10">
        <v>2</v>
      </c>
      <c r="M261" s="12">
        <f t="shared" si="27"/>
        <v>2.2000000000000002</v>
      </c>
      <c r="N261" s="12">
        <v>0.5</v>
      </c>
      <c r="O261" s="12">
        <f t="shared" si="1"/>
        <v>1.1000000000000001</v>
      </c>
      <c r="P261" s="25" t="s">
        <v>661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409</v>
      </c>
      <c r="AD261" s="10" t="s">
        <v>81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6">
        <v>72</v>
      </c>
      <c r="AM261" s="58" t="s">
        <v>1568</v>
      </c>
    </row>
    <row r="262" spans="1:39" ht="45" x14ac:dyDescent="0.25">
      <c r="A262" s="11" t="s">
        <v>471</v>
      </c>
      <c r="B262" s="9">
        <v>6643003658</v>
      </c>
      <c r="C262" s="30">
        <v>1036602240080</v>
      </c>
      <c r="D262" s="22" t="s">
        <v>406</v>
      </c>
      <c r="E262" s="22" t="s">
        <v>407</v>
      </c>
      <c r="F262" s="23">
        <v>1</v>
      </c>
      <c r="G262" s="23" t="s">
        <v>52</v>
      </c>
      <c r="H262" s="23">
        <v>3</v>
      </c>
      <c r="I262" s="23" t="s">
        <v>53</v>
      </c>
      <c r="J262" s="23">
        <v>2</v>
      </c>
      <c r="K262" s="23" t="s">
        <v>54</v>
      </c>
      <c r="L262" s="10">
        <v>2</v>
      </c>
      <c r="M262" s="12">
        <f t="shared" si="27"/>
        <v>2.2000000000000002</v>
      </c>
      <c r="N262" s="12">
        <v>0.5</v>
      </c>
      <c r="O262" s="12">
        <f t="shared" si="1"/>
        <v>1.1000000000000001</v>
      </c>
      <c r="P262" s="25" t="s">
        <v>661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409</v>
      </c>
      <c r="AD262" s="10" t="s">
        <v>81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6">
        <v>72</v>
      </c>
      <c r="AM262" s="58" t="s">
        <v>1567</v>
      </c>
    </row>
    <row r="263" spans="1:39" ht="45" x14ac:dyDescent="0.25">
      <c r="A263" s="11" t="s">
        <v>472</v>
      </c>
      <c r="B263" s="9">
        <v>6643003658</v>
      </c>
      <c r="C263" s="30">
        <v>1036602240080</v>
      </c>
      <c r="D263" s="22" t="s">
        <v>406</v>
      </c>
      <c r="E263" s="22" t="s">
        <v>407</v>
      </c>
      <c r="F263" s="23">
        <v>1</v>
      </c>
      <c r="G263" s="23" t="s">
        <v>52</v>
      </c>
      <c r="H263" s="23">
        <v>3</v>
      </c>
      <c r="I263" s="23" t="s">
        <v>53</v>
      </c>
      <c r="J263" s="23">
        <v>2</v>
      </c>
      <c r="K263" s="23" t="s">
        <v>54</v>
      </c>
      <c r="L263" s="10">
        <v>2</v>
      </c>
      <c r="M263" s="12">
        <f t="shared" si="27"/>
        <v>2.2000000000000002</v>
      </c>
      <c r="N263" s="12">
        <v>0.5</v>
      </c>
      <c r="O263" s="12">
        <f t="shared" si="1"/>
        <v>1.1000000000000001</v>
      </c>
      <c r="P263" s="25" t="s">
        <v>661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409</v>
      </c>
      <c r="AD263" s="10" t="s">
        <v>81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6">
        <v>72</v>
      </c>
      <c r="AM263" s="58" t="s">
        <v>1566</v>
      </c>
    </row>
    <row r="264" spans="1:39" ht="45" x14ac:dyDescent="0.25">
      <c r="A264" s="11" t="s">
        <v>473</v>
      </c>
      <c r="B264" s="9">
        <v>6643003658</v>
      </c>
      <c r="C264" s="30">
        <v>1036602240080</v>
      </c>
      <c r="D264" s="22" t="s">
        <v>406</v>
      </c>
      <c r="E264" s="22" t="s">
        <v>407</v>
      </c>
      <c r="F264" s="23">
        <v>1</v>
      </c>
      <c r="G264" s="23" t="s">
        <v>52</v>
      </c>
      <c r="H264" s="23">
        <v>3</v>
      </c>
      <c r="I264" s="23" t="s">
        <v>53</v>
      </c>
      <c r="J264" s="23">
        <v>2</v>
      </c>
      <c r="K264" s="23" t="s">
        <v>54</v>
      </c>
      <c r="L264" s="10">
        <v>4</v>
      </c>
      <c r="M264" s="12">
        <f t="shared" si="27"/>
        <v>4.4000000000000004</v>
      </c>
      <c r="N264" s="12">
        <v>0.5</v>
      </c>
      <c r="O264" s="12">
        <f t="shared" si="1"/>
        <v>2.2000000000000002</v>
      </c>
      <c r="P264" s="25" t="s">
        <v>661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410</v>
      </c>
      <c r="AD264" s="10" t="s">
        <v>64</v>
      </c>
      <c r="AE264" s="10" t="s">
        <v>716</v>
      </c>
      <c r="AF264" s="10">
        <v>56.437154999999997</v>
      </c>
      <c r="AG264" s="23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6">
        <v>72</v>
      </c>
      <c r="AM264" s="58" t="s">
        <v>1565</v>
      </c>
    </row>
    <row r="265" spans="1:39" ht="45" x14ac:dyDescent="0.25">
      <c r="A265" s="11" t="s">
        <v>474</v>
      </c>
      <c r="B265" s="9">
        <v>6643003658</v>
      </c>
      <c r="C265" s="30">
        <v>1036602240080</v>
      </c>
      <c r="D265" s="22" t="s">
        <v>406</v>
      </c>
      <c r="E265" s="22" t="s">
        <v>407</v>
      </c>
      <c r="F265" s="23">
        <v>1</v>
      </c>
      <c r="G265" s="23" t="s">
        <v>52</v>
      </c>
      <c r="H265" s="23">
        <v>3</v>
      </c>
      <c r="I265" s="23" t="s">
        <v>53</v>
      </c>
      <c r="J265" s="23">
        <v>2</v>
      </c>
      <c r="K265" s="23" t="s">
        <v>54</v>
      </c>
      <c r="L265" s="10">
        <v>3</v>
      </c>
      <c r="M265" s="12">
        <f t="shared" si="27"/>
        <v>3.3000000000000003</v>
      </c>
      <c r="N265" s="12">
        <v>0.5</v>
      </c>
      <c r="O265" s="12">
        <f t="shared" si="1"/>
        <v>1.6500000000000001</v>
      </c>
      <c r="P265" s="25" t="s">
        <v>661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411</v>
      </c>
      <c r="AD265" s="10" t="s">
        <v>603</v>
      </c>
      <c r="AE265" s="10"/>
      <c r="AF265" s="10">
        <v>56.419282000000003</v>
      </c>
      <c r="AG265" s="23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6">
        <v>72</v>
      </c>
      <c r="AM265" s="58" t="s">
        <v>1564</v>
      </c>
    </row>
    <row r="266" spans="1:39" ht="45" x14ac:dyDescent="0.25">
      <c r="A266" s="11" t="s">
        <v>475</v>
      </c>
      <c r="B266" s="9">
        <v>6643003658</v>
      </c>
      <c r="C266" s="30">
        <v>1036602240080</v>
      </c>
      <c r="D266" s="22" t="s">
        <v>406</v>
      </c>
      <c r="E266" s="22" t="s">
        <v>407</v>
      </c>
      <c r="F266" s="23">
        <v>1</v>
      </c>
      <c r="G266" s="23" t="s">
        <v>52</v>
      </c>
      <c r="H266" s="23">
        <v>3</v>
      </c>
      <c r="I266" s="23" t="s">
        <v>53</v>
      </c>
      <c r="J266" s="23">
        <v>2</v>
      </c>
      <c r="K266" s="23" t="s">
        <v>54</v>
      </c>
      <c r="L266" s="10">
        <v>4</v>
      </c>
      <c r="M266" s="12">
        <f t="shared" si="27"/>
        <v>4.4000000000000004</v>
      </c>
      <c r="N266" s="12">
        <v>0.5</v>
      </c>
      <c r="O266" s="12">
        <f t="shared" si="1"/>
        <v>2.2000000000000002</v>
      </c>
      <c r="P266" s="25" t="s">
        <v>661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412</v>
      </c>
      <c r="AD266" s="10" t="s">
        <v>200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6">
        <v>72</v>
      </c>
      <c r="AM266" s="58" t="s">
        <v>1563</v>
      </c>
    </row>
    <row r="267" spans="1:39" ht="45" x14ac:dyDescent="0.25">
      <c r="A267" s="11" t="s">
        <v>476</v>
      </c>
      <c r="B267" s="9">
        <v>6643002118</v>
      </c>
      <c r="C267" s="30">
        <v>1026602036108</v>
      </c>
      <c r="D267" s="22" t="s">
        <v>413</v>
      </c>
      <c r="E267" s="22" t="s">
        <v>414</v>
      </c>
      <c r="F267" s="23">
        <v>1</v>
      </c>
      <c r="G267" s="23" t="s">
        <v>52</v>
      </c>
      <c r="H267" s="23">
        <v>3</v>
      </c>
      <c r="I267" s="23" t="s">
        <v>53</v>
      </c>
      <c r="J267" s="23">
        <v>2</v>
      </c>
      <c r="K267" s="23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661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137</v>
      </c>
      <c r="AD267" s="10" t="s">
        <v>75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6">
        <v>72</v>
      </c>
      <c r="AM267" s="58" t="s">
        <v>1465</v>
      </c>
    </row>
    <row r="268" spans="1:39" ht="45" x14ac:dyDescent="0.25">
      <c r="A268" s="11" t="s">
        <v>477</v>
      </c>
      <c r="B268" s="9">
        <v>6643002118</v>
      </c>
      <c r="C268" s="30">
        <v>1026602036108</v>
      </c>
      <c r="D268" s="22" t="s">
        <v>413</v>
      </c>
      <c r="E268" s="22" t="s">
        <v>414</v>
      </c>
      <c r="F268" s="23">
        <v>1</v>
      </c>
      <c r="G268" s="23" t="s">
        <v>52</v>
      </c>
      <c r="H268" s="23">
        <v>3</v>
      </c>
      <c r="I268" s="23" t="s">
        <v>53</v>
      </c>
      <c r="J268" s="23">
        <v>2</v>
      </c>
      <c r="K268" s="23" t="s">
        <v>54</v>
      </c>
      <c r="L268" s="10">
        <v>3</v>
      </c>
      <c r="M268" s="12">
        <f t="shared" si="0"/>
        <v>2.25</v>
      </c>
      <c r="N268" s="12">
        <v>0.4</v>
      </c>
      <c r="O268" s="12">
        <f t="shared" si="1"/>
        <v>0.9</v>
      </c>
      <c r="P268" s="25" t="s">
        <v>661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137</v>
      </c>
      <c r="AD268" s="10" t="s">
        <v>75</v>
      </c>
      <c r="AE268" s="10" t="s">
        <v>493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6">
        <v>72</v>
      </c>
      <c r="AM268" s="58" t="s">
        <v>1523</v>
      </c>
    </row>
    <row r="269" spans="1:39" ht="45" x14ac:dyDescent="0.25">
      <c r="A269" s="11" t="s">
        <v>478</v>
      </c>
      <c r="B269" s="31">
        <v>6643002326</v>
      </c>
      <c r="C269" s="30">
        <v>1036602240014</v>
      </c>
      <c r="D269" s="22" t="s">
        <v>549</v>
      </c>
      <c r="E269" s="22" t="s">
        <v>550</v>
      </c>
      <c r="F269" s="23">
        <v>1</v>
      </c>
      <c r="G269" s="23" t="s">
        <v>52</v>
      </c>
      <c r="H269" s="23">
        <v>1</v>
      </c>
      <c r="I269" s="23" t="s">
        <v>55</v>
      </c>
      <c r="J269" s="23">
        <v>3</v>
      </c>
      <c r="K269" s="23" t="s">
        <v>56</v>
      </c>
      <c r="L269" s="23">
        <v>1</v>
      </c>
      <c r="M269" s="24">
        <v>1.1000000000000001</v>
      </c>
      <c r="N269" s="24">
        <v>0.5</v>
      </c>
      <c r="O269" s="72">
        <f>M269*N269</f>
        <v>0.55000000000000004</v>
      </c>
      <c r="P269" s="24">
        <v>0</v>
      </c>
      <c r="Q269" s="24">
        <v>0</v>
      </c>
      <c r="R269" s="24">
        <v>0</v>
      </c>
      <c r="S269" s="24">
        <v>0.14000000000000001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2">
        <v>212</v>
      </c>
      <c r="AB269" s="22" t="s">
        <v>60</v>
      </c>
      <c r="AC269" s="23" t="s">
        <v>551</v>
      </c>
      <c r="AD269" s="23" t="s">
        <v>73</v>
      </c>
      <c r="AE269" s="23" t="s">
        <v>718</v>
      </c>
      <c r="AF269" s="23">
        <v>56.505099000000001</v>
      </c>
      <c r="AG269" s="23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0">
        <v>72</v>
      </c>
      <c r="AM269" s="58" t="s">
        <v>1562</v>
      </c>
    </row>
    <row r="270" spans="1:39" ht="45" x14ac:dyDescent="0.25">
      <c r="A270" s="11" t="s">
        <v>479</v>
      </c>
      <c r="B270" s="9">
        <v>6643002118</v>
      </c>
      <c r="C270" s="30">
        <v>1026602036108</v>
      </c>
      <c r="D270" s="22" t="s">
        <v>413</v>
      </c>
      <c r="E270" s="22" t="s">
        <v>414</v>
      </c>
      <c r="F270" s="23">
        <v>1</v>
      </c>
      <c r="G270" s="23" t="s">
        <v>52</v>
      </c>
      <c r="H270" s="23">
        <v>3</v>
      </c>
      <c r="I270" s="23" t="s">
        <v>53</v>
      </c>
      <c r="J270" s="23">
        <v>2</v>
      </c>
      <c r="K270" s="23" t="s">
        <v>54</v>
      </c>
      <c r="L270" s="10">
        <v>3</v>
      </c>
      <c r="M270" s="12">
        <f t="shared" si="0"/>
        <v>2.25</v>
      </c>
      <c r="N270" s="12">
        <v>0.4</v>
      </c>
      <c r="O270" s="12">
        <f t="shared" si="1"/>
        <v>0.9</v>
      </c>
      <c r="P270" s="12" t="s">
        <v>604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137</v>
      </c>
      <c r="AD270" s="10" t="s">
        <v>75</v>
      </c>
      <c r="AE270" s="10">
        <v>110</v>
      </c>
      <c r="AF270" s="73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6">
        <v>71</v>
      </c>
      <c r="AM270" s="58" t="s">
        <v>1561</v>
      </c>
    </row>
    <row r="271" spans="1:39" ht="45" x14ac:dyDescent="0.25">
      <c r="A271" s="11" t="s">
        <v>480</v>
      </c>
      <c r="B271" s="9">
        <v>6643002118</v>
      </c>
      <c r="C271" s="30">
        <v>1026602036108</v>
      </c>
      <c r="D271" s="22" t="s">
        <v>413</v>
      </c>
      <c r="E271" s="22" t="s">
        <v>414</v>
      </c>
      <c r="F271" s="23">
        <v>1</v>
      </c>
      <c r="G271" s="23" t="s">
        <v>52</v>
      </c>
      <c r="H271" s="23">
        <v>3</v>
      </c>
      <c r="I271" s="23" t="s">
        <v>53</v>
      </c>
      <c r="J271" s="23">
        <v>2</v>
      </c>
      <c r="K271" s="23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5" t="s">
        <v>661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137</v>
      </c>
      <c r="AD271" s="10" t="s">
        <v>75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6">
        <v>72</v>
      </c>
      <c r="AM271" s="58" t="s">
        <v>1560</v>
      </c>
    </row>
    <row r="272" spans="1:39" ht="69.75" customHeight="1" x14ac:dyDescent="0.25">
      <c r="A272" s="11" t="s">
        <v>481</v>
      </c>
      <c r="B272" s="9">
        <v>6643002118</v>
      </c>
      <c r="C272" s="30">
        <v>1026602036108</v>
      </c>
      <c r="D272" s="22" t="s">
        <v>413</v>
      </c>
      <c r="E272" s="22" t="s">
        <v>414</v>
      </c>
      <c r="F272" s="23">
        <v>1</v>
      </c>
      <c r="G272" s="23" t="s">
        <v>52</v>
      </c>
      <c r="H272" s="23">
        <v>3</v>
      </c>
      <c r="I272" s="23" t="s">
        <v>53</v>
      </c>
      <c r="J272" s="23">
        <v>3</v>
      </c>
      <c r="K272" s="23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5" t="s">
        <v>661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137</v>
      </c>
      <c r="AD272" s="10" t="s">
        <v>127</v>
      </c>
      <c r="AE272" s="10" t="s">
        <v>492</v>
      </c>
      <c r="AF272" s="10">
        <v>56.437707899999999</v>
      </c>
      <c r="AG272" s="10">
        <v>61.437707899999999</v>
      </c>
      <c r="AH272" s="34" t="s">
        <v>753</v>
      </c>
      <c r="AI272" s="11">
        <v>6643008624</v>
      </c>
      <c r="AJ272" s="34" t="s">
        <v>804</v>
      </c>
      <c r="AK272" s="34" t="s">
        <v>805</v>
      </c>
      <c r="AL272" s="26" t="s">
        <v>806</v>
      </c>
      <c r="AM272" s="22"/>
    </row>
    <row r="273" spans="1:39" ht="45" x14ac:dyDescent="0.25">
      <c r="A273" s="11" t="s">
        <v>482</v>
      </c>
      <c r="B273" s="9">
        <v>6643002118</v>
      </c>
      <c r="C273" s="30">
        <v>1026602036108</v>
      </c>
      <c r="D273" s="22" t="s">
        <v>413</v>
      </c>
      <c r="E273" s="22" t="s">
        <v>414</v>
      </c>
      <c r="F273" s="23">
        <v>1</v>
      </c>
      <c r="G273" s="23" t="s">
        <v>52</v>
      </c>
      <c r="H273" s="23">
        <v>3</v>
      </c>
      <c r="I273" s="23" t="s">
        <v>53</v>
      </c>
      <c r="J273" s="23">
        <v>2</v>
      </c>
      <c r="K273" s="23" t="s">
        <v>54</v>
      </c>
      <c r="L273" s="10">
        <v>3</v>
      </c>
      <c r="M273" s="12">
        <f t="shared" si="0"/>
        <v>2.25</v>
      </c>
      <c r="N273" s="12">
        <v>0.4</v>
      </c>
      <c r="O273" s="12">
        <f t="shared" si="1"/>
        <v>0.9</v>
      </c>
      <c r="P273" s="25" t="s">
        <v>661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137</v>
      </c>
      <c r="AD273" s="10" t="s">
        <v>127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6">
        <v>72</v>
      </c>
      <c r="AM273" s="58" t="s">
        <v>1559</v>
      </c>
    </row>
    <row r="274" spans="1:39" ht="45" x14ac:dyDescent="0.25">
      <c r="A274" s="11" t="s">
        <v>483</v>
      </c>
      <c r="B274" s="9">
        <v>6643002118</v>
      </c>
      <c r="C274" s="30">
        <v>1026602036108</v>
      </c>
      <c r="D274" s="22" t="s">
        <v>413</v>
      </c>
      <c r="E274" s="22" t="s">
        <v>414</v>
      </c>
      <c r="F274" s="23">
        <v>1</v>
      </c>
      <c r="G274" s="23" t="s">
        <v>52</v>
      </c>
      <c r="H274" s="23">
        <v>3</v>
      </c>
      <c r="I274" s="23" t="s">
        <v>53</v>
      </c>
      <c r="J274" s="23">
        <v>2</v>
      </c>
      <c r="K274" s="23" t="s">
        <v>54</v>
      </c>
      <c r="L274" s="10">
        <v>2</v>
      </c>
      <c r="M274" s="12">
        <f t="shared" si="0"/>
        <v>1.5</v>
      </c>
      <c r="N274" s="12">
        <v>0.5</v>
      </c>
      <c r="O274" s="12">
        <f t="shared" si="1"/>
        <v>0.75</v>
      </c>
      <c r="P274" s="25" t="s">
        <v>604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137</v>
      </c>
      <c r="AD274" s="10" t="s">
        <v>127</v>
      </c>
      <c r="AE274" s="10" t="s">
        <v>497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6">
        <v>71</v>
      </c>
      <c r="AM274" s="58" t="s">
        <v>1558</v>
      </c>
    </row>
    <row r="275" spans="1:39" ht="45" x14ac:dyDescent="0.25">
      <c r="A275" s="11" t="s">
        <v>484</v>
      </c>
      <c r="B275" s="9">
        <v>6643002118</v>
      </c>
      <c r="C275" s="30">
        <v>1026602036108</v>
      </c>
      <c r="D275" s="22" t="s">
        <v>413</v>
      </c>
      <c r="E275" s="22" t="s">
        <v>414</v>
      </c>
      <c r="F275" s="23">
        <v>1</v>
      </c>
      <c r="G275" s="23" t="s">
        <v>52</v>
      </c>
      <c r="H275" s="23">
        <v>3</v>
      </c>
      <c r="I275" s="23" t="s">
        <v>53</v>
      </c>
      <c r="J275" s="23">
        <v>2</v>
      </c>
      <c r="K275" s="23" t="s">
        <v>54</v>
      </c>
      <c r="L275" s="10">
        <v>3</v>
      </c>
      <c r="M275" s="12">
        <f t="shared" si="0"/>
        <v>2.25</v>
      </c>
      <c r="N275" s="12">
        <v>0.4</v>
      </c>
      <c r="O275" s="12">
        <f t="shared" si="1"/>
        <v>0.9</v>
      </c>
      <c r="P275" s="25" t="s">
        <v>661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137</v>
      </c>
      <c r="AD275" s="10" t="s">
        <v>127</v>
      </c>
      <c r="AE275" s="10" t="s">
        <v>494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6">
        <v>72</v>
      </c>
      <c r="AM275" s="58" t="s">
        <v>1557</v>
      </c>
    </row>
    <row r="276" spans="1:39" ht="45" x14ac:dyDescent="0.25">
      <c r="A276" s="11" t="s">
        <v>485</v>
      </c>
      <c r="B276" s="9">
        <v>6643002118</v>
      </c>
      <c r="C276" s="30">
        <v>1026602036108</v>
      </c>
      <c r="D276" s="22" t="s">
        <v>413</v>
      </c>
      <c r="E276" s="22" t="s">
        <v>414</v>
      </c>
      <c r="F276" s="23">
        <v>1</v>
      </c>
      <c r="G276" s="23" t="s">
        <v>52</v>
      </c>
      <c r="H276" s="23">
        <v>3</v>
      </c>
      <c r="I276" s="23" t="s">
        <v>53</v>
      </c>
      <c r="J276" s="23">
        <v>2</v>
      </c>
      <c r="K276" s="23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5" t="s">
        <v>661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137</v>
      </c>
      <c r="AD276" s="10" t="s">
        <v>495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6">
        <v>72</v>
      </c>
      <c r="AM276" s="58" t="s">
        <v>1556</v>
      </c>
    </row>
    <row r="277" spans="1:39" ht="45" x14ac:dyDescent="0.25">
      <c r="A277" s="11" t="s">
        <v>486</v>
      </c>
      <c r="B277" s="9">
        <v>6643002118</v>
      </c>
      <c r="C277" s="30">
        <v>1026602036108</v>
      </c>
      <c r="D277" s="22" t="s">
        <v>413</v>
      </c>
      <c r="E277" s="22" t="s">
        <v>414</v>
      </c>
      <c r="F277" s="23">
        <v>1</v>
      </c>
      <c r="G277" s="23" t="s">
        <v>52</v>
      </c>
      <c r="H277" s="23">
        <v>3</v>
      </c>
      <c r="I277" s="23" t="s">
        <v>53</v>
      </c>
      <c r="J277" s="23">
        <v>2</v>
      </c>
      <c r="K277" s="23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5" t="s">
        <v>661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137</v>
      </c>
      <c r="AD277" s="10" t="s">
        <v>81</v>
      </c>
      <c r="AE277" s="10" t="s">
        <v>716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6">
        <v>72</v>
      </c>
      <c r="AM277" s="58" t="s">
        <v>1555</v>
      </c>
    </row>
    <row r="278" spans="1:39" ht="45" x14ac:dyDescent="0.25">
      <c r="A278" s="11" t="s">
        <v>487</v>
      </c>
      <c r="B278" s="9">
        <v>6643002118</v>
      </c>
      <c r="C278" s="30">
        <v>1026602036108</v>
      </c>
      <c r="D278" s="22" t="s">
        <v>413</v>
      </c>
      <c r="E278" s="22" t="s">
        <v>414</v>
      </c>
      <c r="F278" s="23">
        <v>1</v>
      </c>
      <c r="G278" s="23" t="s">
        <v>52</v>
      </c>
      <c r="H278" s="23">
        <v>3</v>
      </c>
      <c r="I278" s="23" t="s">
        <v>53</v>
      </c>
      <c r="J278" s="23">
        <v>2</v>
      </c>
      <c r="K278" s="23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5" t="s">
        <v>661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137</v>
      </c>
      <c r="AD278" s="10" t="s">
        <v>81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6">
        <v>72</v>
      </c>
      <c r="AM278" s="58" t="s">
        <v>1554</v>
      </c>
    </row>
    <row r="279" spans="1:39" ht="45" x14ac:dyDescent="0.25">
      <c r="A279" s="11" t="s">
        <v>488</v>
      </c>
      <c r="B279" s="9">
        <v>6643002118</v>
      </c>
      <c r="C279" s="30">
        <v>1026602036108</v>
      </c>
      <c r="D279" s="22" t="s">
        <v>413</v>
      </c>
      <c r="E279" s="22" t="s">
        <v>414</v>
      </c>
      <c r="F279" s="23">
        <v>1</v>
      </c>
      <c r="G279" s="23" t="s">
        <v>52</v>
      </c>
      <c r="H279" s="23">
        <v>3</v>
      </c>
      <c r="I279" s="23" t="s">
        <v>53</v>
      </c>
      <c r="J279" s="23">
        <v>2</v>
      </c>
      <c r="K279" s="23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5" t="s">
        <v>661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137</v>
      </c>
      <c r="AD279" s="10" t="s">
        <v>81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6">
        <v>72</v>
      </c>
      <c r="AM279" s="58" t="s">
        <v>1553</v>
      </c>
    </row>
    <row r="280" spans="1:39" ht="45" x14ac:dyDescent="0.25">
      <c r="A280" s="11" t="s">
        <v>489</v>
      </c>
      <c r="B280" s="9">
        <v>6643002118</v>
      </c>
      <c r="C280" s="30">
        <v>1026602036108</v>
      </c>
      <c r="D280" s="22" t="s">
        <v>413</v>
      </c>
      <c r="E280" s="22" t="s">
        <v>414</v>
      </c>
      <c r="F280" s="23">
        <v>1</v>
      </c>
      <c r="G280" s="23" t="s">
        <v>52</v>
      </c>
      <c r="H280" s="23">
        <v>3</v>
      </c>
      <c r="I280" s="23" t="s">
        <v>53</v>
      </c>
      <c r="J280" s="23">
        <v>2</v>
      </c>
      <c r="K280" s="23" t="s">
        <v>54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25" t="s">
        <v>661</v>
      </c>
      <c r="Q280" s="12">
        <v>0</v>
      </c>
      <c r="R280" s="12">
        <v>0</v>
      </c>
      <c r="S280" s="12">
        <v>0.14000000000000001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137</v>
      </c>
      <c r="AD280" s="10" t="s">
        <v>179</v>
      </c>
      <c r="AE280" s="10" t="s">
        <v>1224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6">
        <v>72</v>
      </c>
      <c r="AM280" s="58" t="s">
        <v>1552</v>
      </c>
    </row>
    <row r="281" spans="1:39" ht="45" x14ac:dyDescent="0.25">
      <c r="A281" s="11" t="s">
        <v>490</v>
      </c>
      <c r="B281" s="9">
        <v>6643002118</v>
      </c>
      <c r="C281" s="30">
        <v>1026602036108</v>
      </c>
      <c r="D281" s="22" t="s">
        <v>413</v>
      </c>
      <c r="E281" s="22" t="s">
        <v>414</v>
      </c>
      <c r="F281" s="23">
        <v>1</v>
      </c>
      <c r="G281" s="23" t="s">
        <v>52</v>
      </c>
      <c r="H281" s="23">
        <v>3</v>
      </c>
      <c r="I281" s="23" t="s">
        <v>53</v>
      </c>
      <c r="J281" s="23">
        <v>2</v>
      </c>
      <c r="K281" s="23" t="s">
        <v>54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25" t="s">
        <v>661</v>
      </c>
      <c r="Q281" s="12">
        <v>0</v>
      </c>
      <c r="R281" s="12">
        <v>0</v>
      </c>
      <c r="S281" s="12">
        <v>0.14000000000000001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137</v>
      </c>
      <c r="AD281" s="10" t="s">
        <v>179</v>
      </c>
      <c r="AE281" s="10" t="s">
        <v>497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6">
        <v>72</v>
      </c>
      <c r="AM281" s="58" t="s">
        <v>1551</v>
      </c>
    </row>
    <row r="282" spans="1:39" ht="45" x14ac:dyDescent="0.25">
      <c r="A282" s="11" t="s">
        <v>491</v>
      </c>
      <c r="B282" s="9">
        <v>6643002118</v>
      </c>
      <c r="C282" s="30">
        <v>1026602036108</v>
      </c>
      <c r="D282" s="22" t="s">
        <v>413</v>
      </c>
      <c r="E282" s="22" t="s">
        <v>414</v>
      </c>
      <c r="F282" s="23">
        <v>1</v>
      </c>
      <c r="G282" s="23" t="s">
        <v>52</v>
      </c>
      <c r="H282" s="23">
        <v>3</v>
      </c>
      <c r="I282" s="23" t="s">
        <v>53</v>
      </c>
      <c r="J282" s="23">
        <v>2</v>
      </c>
      <c r="K282" s="23" t="s">
        <v>54</v>
      </c>
      <c r="L282" s="10">
        <v>2</v>
      </c>
      <c r="M282" s="12">
        <f t="shared" si="0"/>
        <v>1.5</v>
      </c>
      <c r="N282" s="12">
        <v>0.4</v>
      </c>
      <c r="O282" s="12">
        <f t="shared" si="1"/>
        <v>0.60000000000000009</v>
      </c>
      <c r="P282" s="25" t="s">
        <v>661</v>
      </c>
      <c r="Q282" s="12">
        <v>0</v>
      </c>
      <c r="R282" s="12">
        <v>0</v>
      </c>
      <c r="S282" s="12">
        <v>0.14000000000000001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137</v>
      </c>
      <c r="AD282" s="10" t="s">
        <v>1225</v>
      </c>
      <c r="AE282" s="10">
        <v>11</v>
      </c>
      <c r="AF282" s="10">
        <v>56.441322999999997</v>
      </c>
      <c r="AG282" s="10">
        <v>61.402647000000002</v>
      </c>
      <c r="AH282" s="11">
        <v>0</v>
      </c>
      <c r="AI282" s="11">
        <v>0</v>
      </c>
      <c r="AJ282" s="11">
        <v>0</v>
      </c>
      <c r="AK282" s="11">
        <v>0</v>
      </c>
      <c r="AL282" s="26">
        <v>72</v>
      </c>
      <c r="AM282" s="58" t="s">
        <v>1550</v>
      </c>
    </row>
    <row r="283" spans="1:39" ht="45" x14ac:dyDescent="0.25">
      <c r="A283" s="11" t="s">
        <v>501</v>
      </c>
      <c r="B283" s="22">
        <v>6643002118</v>
      </c>
      <c r="C283" s="30">
        <v>1026602036108</v>
      </c>
      <c r="D283" s="22" t="s">
        <v>413</v>
      </c>
      <c r="E283" s="22" t="s">
        <v>414</v>
      </c>
      <c r="F283" s="23">
        <v>1</v>
      </c>
      <c r="G283" s="23" t="s">
        <v>52</v>
      </c>
      <c r="H283" s="23">
        <v>3</v>
      </c>
      <c r="I283" s="23" t="s">
        <v>53</v>
      </c>
      <c r="J283" s="23">
        <v>2</v>
      </c>
      <c r="K283" s="23" t="s">
        <v>54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25" t="s">
        <v>661</v>
      </c>
      <c r="Q283" s="12">
        <v>0</v>
      </c>
      <c r="R283" s="12">
        <v>0</v>
      </c>
      <c r="S283" s="12">
        <v>0.14000000000000001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137</v>
      </c>
      <c r="AD283" s="10" t="s">
        <v>128</v>
      </c>
      <c r="AE283" s="10" t="s">
        <v>1223</v>
      </c>
      <c r="AF283" s="10">
        <v>56.436495000000001</v>
      </c>
      <c r="AG283" s="10">
        <v>61.411166000000001</v>
      </c>
      <c r="AH283" s="11" t="s">
        <v>1654</v>
      </c>
      <c r="AI283" s="11">
        <v>6612025274</v>
      </c>
      <c r="AJ283" s="34" t="s">
        <v>1667</v>
      </c>
      <c r="AK283" s="34" t="s">
        <v>1668</v>
      </c>
      <c r="AL283" s="41" t="s">
        <v>1653</v>
      </c>
      <c r="AM283" s="58" t="s">
        <v>1549</v>
      </c>
    </row>
    <row r="284" spans="1:39" ht="45" x14ac:dyDescent="0.25">
      <c r="A284" s="11" t="s">
        <v>502</v>
      </c>
      <c r="B284" s="22">
        <v>6643002118</v>
      </c>
      <c r="C284" s="30">
        <v>1026602036108</v>
      </c>
      <c r="D284" s="22" t="s">
        <v>413</v>
      </c>
      <c r="E284" s="22" t="s">
        <v>414</v>
      </c>
      <c r="F284" s="23">
        <v>1</v>
      </c>
      <c r="G284" s="23" t="s">
        <v>52</v>
      </c>
      <c r="H284" s="23">
        <v>1</v>
      </c>
      <c r="I284" s="23" t="s">
        <v>55</v>
      </c>
      <c r="J284" s="23">
        <v>3</v>
      </c>
      <c r="K284" s="23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0.14000000000000001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137</v>
      </c>
      <c r="AD284" s="10" t="s">
        <v>128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6">
        <v>71</v>
      </c>
      <c r="AM284" s="58" t="s">
        <v>1548</v>
      </c>
    </row>
    <row r="285" spans="1:39" ht="45" x14ac:dyDescent="0.25">
      <c r="A285" s="11" t="s">
        <v>503</v>
      </c>
      <c r="B285" s="22">
        <v>6643002118</v>
      </c>
      <c r="C285" s="30">
        <v>1026602036108</v>
      </c>
      <c r="D285" s="22" t="s">
        <v>413</v>
      </c>
      <c r="E285" s="22" t="s">
        <v>414</v>
      </c>
      <c r="F285" s="23">
        <v>1</v>
      </c>
      <c r="G285" s="23" t="s">
        <v>52</v>
      </c>
      <c r="H285" s="23">
        <v>2</v>
      </c>
      <c r="I285" s="23" t="s">
        <v>53</v>
      </c>
      <c r="J285" s="23">
        <v>2</v>
      </c>
      <c r="K285" s="23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5" t="s">
        <v>604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137</v>
      </c>
      <c r="AD285" s="10" t="s">
        <v>128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6">
        <v>72</v>
      </c>
      <c r="AM285" s="58" t="s">
        <v>1084</v>
      </c>
    </row>
    <row r="286" spans="1:39" ht="45" x14ac:dyDescent="0.25">
      <c r="A286" s="11" t="s">
        <v>504</v>
      </c>
      <c r="B286" s="22">
        <v>6643002118</v>
      </c>
      <c r="C286" s="30">
        <v>1026602036108</v>
      </c>
      <c r="D286" s="22" t="s">
        <v>413</v>
      </c>
      <c r="E286" s="22" t="s">
        <v>414</v>
      </c>
      <c r="F286" s="23">
        <v>1</v>
      </c>
      <c r="G286" s="23" t="s">
        <v>52</v>
      </c>
      <c r="H286" s="23">
        <v>1</v>
      </c>
      <c r="I286" s="23" t="s">
        <v>55</v>
      </c>
      <c r="J286" s="23">
        <v>3</v>
      </c>
      <c r="K286" s="23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0.14000000000000001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498</v>
      </c>
      <c r="AD286" s="10" t="s">
        <v>75</v>
      </c>
      <c r="AE286" s="10">
        <v>11</v>
      </c>
      <c r="AF286" s="10" t="s">
        <v>1699</v>
      </c>
      <c r="AG286" s="10" t="s">
        <v>1700</v>
      </c>
      <c r="AH286" s="11">
        <v>0</v>
      </c>
      <c r="AI286" s="11">
        <v>0</v>
      </c>
      <c r="AJ286" s="11">
        <v>0</v>
      </c>
      <c r="AK286" s="11">
        <v>0</v>
      </c>
      <c r="AL286" s="26">
        <v>72</v>
      </c>
      <c r="AM286" s="58" t="s">
        <v>1701</v>
      </c>
    </row>
    <row r="287" spans="1:39" ht="45" x14ac:dyDescent="0.25">
      <c r="A287" s="11" t="s">
        <v>505</v>
      </c>
      <c r="B287" s="22">
        <v>6643002118</v>
      </c>
      <c r="C287" s="30">
        <v>1026602036108</v>
      </c>
      <c r="D287" s="22" t="s">
        <v>413</v>
      </c>
      <c r="E287" s="22" t="s">
        <v>414</v>
      </c>
      <c r="F287" s="23">
        <v>1</v>
      </c>
      <c r="G287" s="23" t="s">
        <v>52</v>
      </c>
      <c r="H287" s="23">
        <v>3</v>
      </c>
      <c r="I287" s="23" t="s">
        <v>53</v>
      </c>
      <c r="J287" s="23">
        <v>2</v>
      </c>
      <c r="K287" s="23" t="s">
        <v>54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 t="s">
        <v>661</v>
      </c>
      <c r="Q287" s="12">
        <v>0</v>
      </c>
      <c r="R287" s="12">
        <v>0</v>
      </c>
      <c r="S287" s="12">
        <v>0.14000000000000001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498</v>
      </c>
      <c r="AD287" s="10" t="s">
        <v>85</v>
      </c>
      <c r="AE287" s="10">
        <v>1</v>
      </c>
      <c r="AF287" s="10">
        <v>56.385728999999998</v>
      </c>
      <c r="AG287" s="10">
        <v>61.416609999999999</v>
      </c>
      <c r="AH287" s="11">
        <v>0</v>
      </c>
      <c r="AI287" s="11">
        <v>0</v>
      </c>
      <c r="AJ287" s="11">
        <v>0</v>
      </c>
      <c r="AK287" s="11">
        <v>0</v>
      </c>
      <c r="AL287" s="26">
        <v>72</v>
      </c>
      <c r="AM287" s="58" t="s">
        <v>1547</v>
      </c>
    </row>
    <row r="288" spans="1:39" ht="45" x14ac:dyDescent="0.25">
      <c r="A288" s="11" t="s">
        <v>506</v>
      </c>
      <c r="B288" s="22">
        <v>6643002118</v>
      </c>
      <c r="C288" s="30">
        <v>1026602036108</v>
      </c>
      <c r="D288" s="22" t="s">
        <v>413</v>
      </c>
      <c r="E288" s="22" t="s">
        <v>414</v>
      </c>
      <c r="F288" s="23">
        <v>1</v>
      </c>
      <c r="G288" s="23" t="s">
        <v>52</v>
      </c>
      <c r="H288" s="23">
        <v>1</v>
      </c>
      <c r="I288" s="23" t="s">
        <v>55</v>
      </c>
      <c r="J288" s="23">
        <v>3</v>
      </c>
      <c r="K288" s="23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0.14000000000000001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498</v>
      </c>
      <c r="AD288" s="10" t="s">
        <v>75</v>
      </c>
      <c r="AE288" s="10" t="s">
        <v>1715</v>
      </c>
      <c r="AF288" s="10" t="s">
        <v>1696</v>
      </c>
      <c r="AG288" s="10" t="s">
        <v>1697</v>
      </c>
      <c r="AH288" s="11">
        <v>0</v>
      </c>
      <c r="AI288" s="11">
        <v>0</v>
      </c>
      <c r="AJ288" s="11">
        <v>0</v>
      </c>
      <c r="AK288" s="11">
        <v>0</v>
      </c>
      <c r="AL288" s="26">
        <v>72</v>
      </c>
      <c r="AM288" s="58" t="s">
        <v>1698</v>
      </c>
    </row>
    <row r="289" spans="1:39" ht="45" x14ac:dyDescent="0.25">
      <c r="A289" s="11" t="s">
        <v>507</v>
      </c>
      <c r="B289" s="22">
        <v>6643002118</v>
      </c>
      <c r="C289" s="30">
        <v>1026602036108</v>
      </c>
      <c r="D289" s="22" t="s">
        <v>413</v>
      </c>
      <c r="E289" s="22" t="s">
        <v>414</v>
      </c>
      <c r="F289" s="23">
        <v>1</v>
      </c>
      <c r="G289" s="23" t="s">
        <v>52</v>
      </c>
      <c r="H289" s="23">
        <v>3</v>
      </c>
      <c r="I289" s="23" t="s">
        <v>53</v>
      </c>
      <c r="J289" s="23">
        <v>2</v>
      </c>
      <c r="K289" s="23" t="s">
        <v>54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 t="s">
        <v>661</v>
      </c>
      <c r="Q289" s="12">
        <v>0</v>
      </c>
      <c r="R289" s="12">
        <v>0</v>
      </c>
      <c r="S289" s="12">
        <v>0.14000000000000001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499</v>
      </c>
      <c r="AD289" s="10" t="s">
        <v>75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6">
        <v>72</v>
      </c>
      <c r="AM289" s="58" t="s">
        <v>1546</v>
      </c>
    </row>
    <row r="290" spans="1:39" ht="45" x14ac:dyDescent="0.25">
      <c r="A290" s="11" t="s">
        <v>508</v>
      </c>
      <c r="B290" s="22">
        <v>6643002118</v>
      </c>
      <c r="C290" s="30">
        <v>1026602036108</v>
      </c>
      <c r="D290" s="22" t="s">
        <v>413</v>
      </c>
      <c r="E290" s="22" t="s">
        <v>414</v>
      </c>
      <c r="F290" s="23">
        <v>1</v>
      </c>
      <c r="G290" s="23" t="s">
        <v>52</v>
      </c>
      <c r="H290" s="23">
        <v>1</v>
      </c>
      <c r="I290" s="23" t="s">
        <v>55</v>
      </c>
      <c r="J290" s="23">
        <v>3</v>
      </c>
      <c r="K290" s="23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0.14000000000000001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499</v>
      </c>
      <c r="AD290" s="10" t="s">
        <v>75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6">
        <v>72</v>
      </c>
      <c r="AM290" s="58" t="s">
        <v>1545</v>
      </c>
    </row>
    <row r="291" spans="1:39" ht="45" x14ac:dyDescent="0.25">
      <c r="A291" s="11" t="s">
        <v>509</v>
      </c>
      <c r="B291" s="22">
        <v>6643002118</v>
      </c>
      <c r="C291" s="30">
        <v>1026602036108</v>
      </c>
      <c r="D291" s="22" t="s">
        <v>413</v>
      </c>
      <c r="E291" s="22" t="s">
        <v>414</v>
      </c>
      <c r="F291" s="23">
        <v>1</v>
      </c>
      <c r="G291" s="23" t="s">
        <v>52</v>
      </c>
      <c r="H291" s="23">
        <v>1</v>
      </c>
      <c r="I291" s="23" t="s">
        <v>55</v>
      </c>
      <c r="J291" s="23">
        <v>3</v>
      </c>
      <c r="K291" s="23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0.14000000000000001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499</v>
      </c>
      <c r="AD291" s="10" t="s">
        <v>75</v>
      </c>
      <c r="AE291" s="10" t="s">
        <v>500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6">
        <v>72</v>
      </c>
      <c r="AM291" s="58" t="s">
        <v>1544</v>
      </c>
    </row>
    <row r="292" spans="1:39" ht="45" x14ac:dyDescent="0.25">
      <c r="A292" s="11" t="s">
        <v>510</v>
      </c>
      <c r="B292" s="22">
        <v>6643002118</v>
      </c>
      <c r="C292" s="30">
        <v>1026602036108</v>
      </c>
      <c r="D292" s="22" t="s">
        <v>413</v>
      </c>
      <c r="E292" s="22" t="s">
        <v>414</v>
      </c>
      <c r="F292" s="23">
        <v>1</v>
      </c>
      <c r="G292" s="23" t="s">
        <v>52</v>
      </c>
      <c r="H292" s="23">
        <v>3</v>
      </c>
      <c r="I292" s="23" t="s">
        <v>53</v>
      </c>
      <c r="J292" s="23">
        <v>2</v>
      </c>
      <c r="K292" s="23" t="s">
        <v>54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 t="s">
        <v>661</v>
      </c>
      <c r="Q292" s="12">
        <v>0</v>
      </c>
      <c r="R292" s="12">
        <v>0</v>
      </c>
      <c r="S292" s="12">
        <v>0.14000000000000001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499</v>
      </c>
      <c r="AD292" s="10" t="s">
        <v>180</v>
      </c>
      <c r="AE292" s="10">
        <v>28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6">
        <v>72</v>
      </c>
      <c r="AM292" s="58" t="s">
        <v>1543</v>
      </c>
    </row>
    <row r="293" spans="1:39" ht="45" x14ac:dyDescent="0.25">
      <c r="A293" s="11" t="s">
        <v>511</v>
      </c>
      <c r="B293" s="22">
        <v>6643002118</v>
      </c>
      <c r="C293" s="30">
        <v>1026602036108</v>
      </c>
      <c r="D293" s="22" t="s">
        <v>413</v>
      </c>
      <c r="E293" s="22" t="s">
        <v>414</v>
      </c>
      <c r="F293" s="23">
        <v>1</v>
      </c>
      <c r="G293" s="23" t="s">
        <v>52</v>
      </c>
      <c r="H293" s="23">
        <v>1</v>
      </c>
      <c r="I293" s="23" t="s">
        <v>55</v>
      </c>
      <c r="J293" s="23">
        <v>3</v>
      </c>
      <c r="K293" s="23" t="s">
        <v>56</v>
      </c>
      <c r="L293" s="10">
        <v>3</v>
      </c>
      <c r="M293" s="12">
        <f t="shared" si="0"/>
        <v>2.25</v>
      </c>
      <c r="N293" s="12">
        <v>0.4</v>
      </c>
      <c r="O293" s="12">
        <f t="shared" si="1"/>
        <v>0.9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131</v>
      </c>
      <c r="AD293" s="10" t="s">
        <v>517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6">
        <v>72</v>
      </c>
      <c r="AM293" s="58" t="s">
        <v>1542</v>
      </c>
    </row>
    <row r="294" spans="1:39" ht="45" x14ac:dyDescent="0.25">
      <c r="A294" s="11" t="s">
        <v>512</v>
      </c>
      <c r="B294" s="22">
        <v>6643002118</v>
      </c>
      <c r="C294" s="30">
        <v>1026602036108</v>
      </c>
      <c r="D294" s="22" t="s">
        <v>413</v>
      </c>
      <c r="E294" s="22" t="s">
        <v>414</v>
      </c>
      <c r="F294" s="23">
        <v>1</v>
      </c>
      <c r="G294" s="23" t="s">
        <v>52</v>
      </c>
      <c r="H294" s="23">
        <v>1</v>
      </c>
      <c r="I294" s="23" t="s">
        <v>55</v>
      </c>
      <c r="J294" s="23">
        <v>3</v>
      </c>
      <c r="K294" s="23" t="s">
        <v>56</v>
      </c>
      <c r="L294" s="10">
        <v>3</v>
      </c>
      <c r="M294" s="12">
        <f t="shared" si="0"/>
        <v>2.25</v>
      </c>
      <c r="N294" s="12">
        <v>0.4</v>
      </c>
      <c r="O294" s="12">
        <f t="shared" si="1"/>
        <v>0.9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131</v>
      </c>
      <c r="AD294" s="10" t="s">
        <v>517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6">
        <v>72</v>
      </c>
      <c r="AM294" s="58" t="s">
        <v>1541</v>
      </c>
    </row>
    <row r="295" spans="1:39" ht="45" x14ac:dyDescent="0.25">
      <c r="A295" s="11" t="s">
        <v>513</v>
      </c>
      <c r="B295" s="22">
        <v>6643002118</v>
      </c>
      <c r="C295" s="30">
        <v>1026602036108</v>
      </c>
      <c r="D295" s="22" t="s">
        <v>413</v>
      </c>
      <c r="E295" s="22" t="s">
        <v>414</v>
      </c>
      <c r="F295" s="23">
        <v>1</v>
      </c>
      <c r="G295" s="23" t="s">
        <v>52</v>
      </c>
      <c r="H295" s="23">
        <v>1</v>
      </c>
      <c r="I295" s="23" t="s">
        <v>55</v>
      </c>
      <c r="J295" s="23">
        <v>3</v>
      </c>
      <c r="K295" s="23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131</v>
      </c>
      <c r="AD295" s="10" t="s">
        <v>75</v>
      </c>
      <c r="AE295" s="10">
        <v>66</v>
      </c>
      <c r="AF295" s="10">
        <v>56.472000000000001</v>
      </c>
      <c r="AG295" s="10">
        <v>61.377600000000001</v>
      </c>
      <c r="AH295" s="11" t="s">
        <v>1649</v>
      </c>
      <c r="AI295" s="11">
        <v>6612025274</v>
      </c>
      <c r="AJ295" s="34" t="s">
        <v>1669</v>
      </c>
      <c r="AK295" s="34" t="s">
        <v>1670</v>
      </c>
      <c r="AL295" s="41" t="s">
        <v>1652</v>
      </c>
      <c r="AM295" s="58" t="s">
        <v>1540</v>
      </c>
    </row>
    <row r="296" spans="1:39" ht="45" x14ac:dyDescent="0.25">
      <c r="A296" s="11" t="s">
        <v>514</v>
      </c>
      <c r="B296" s="22">
        <v>6643002118</v>
      </c>
      <c r="C296" s="30">
        <v>1026602036108</v>
      </c>
      <c r="D296" s="22" t="s">
        <v>413</v>
      </c>
      <c r="E296" s="22" t="s">
        <v>414</v>
      </c>
      <c r="F296" s="23">
        <v>1</v>
      </c>
      <c r="G296" s="23" t="s">
        <v>52</v>
      </c>
      <c r="H296" s="23">
        <v>1</v>
      </c>
      <c r="I296" s="23" t="s">
        <v>55</v>
      </c>
      <c r="J296" s="23">
        <v>3</v>
      </c>
      <c r="K296" s="23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131</v>
      </c>
      <c r="AD296" s="10" t="s">
        <v>85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6">
        <v>72</v>
      </c>
      <c r="AM296" s="58" t="s">
        <v>1539</v>
      </c>
    </row>
    <row r="297" spans="1:39" ht="45" x14ac:dyDescent="0.25">
      <c r="A297" s="11" t="s">
        <v>515</v>
      </c>
      <c r="B297" s="22">
        <v>6643002118</v>
      </c>
      <c r="C297" s="30">
        <v>1026602036108</v>
      </c>
      <c r="D297" s="22" t="s">
        <v>413</v>
      </c>
      <c r="E297" s="22" t="s">
        <v>414</v>
      </c>
      <c r="F297" s="23">
        <v>1</v>
      </c>
      <c r="G297" s="23" t="s">
        <v>52</v>
      </c>
      <c r="H297" s="23">
        <v>1</v>
      </c>
      <c r="I297" s="23" t="s">
        <v>55</v>
      </c>
      <c r="J297" s="23">
        <v>3</v>
      </c>
      <c r="K297" s="23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131</v>
      </c>
      <c r="AD297" s="10" t="s">
        <v>161</v>
      </c>
      <c r="AE297" s="10">
        <v>16</v>
      </c>
      <c r="AF297" s="10">
        <v>56.476999999999997</v>
      </c>
      <c r="AG297" s="10">
        <v>61.380200000000002</v>
      </c>
      <c r="AH297" s="11" t="s">
        <v>1707</v>
      </c>
      <c r="AI297" s="11">
        <v>0</v>
      </c>
      <c r="AJ297" s="11">
        <v>0</v>
      </c>
      <c r="AK297" s="11">
        <v>0</v>
      </c>
      <c r="AL297" s="26">
        <v>72</v>
      </c>
      <c r="AM297" s="58" t="s">
        <v>1538</v>
      </c>
    </row>
    <row r="298" spans="1:39" ht="45" x14ac:dyDescent="0.25">
      <c r="A298" s="11" t="s">
        <v>516</v>
      </c>
      <c r="B298" s="22">
        <v>6643002118</v>
      </c>
      <c r="C298" s="30">
        <v>1026602036108</v>
      </c>
      <c r="D298" s="22" t="s">
        <v>413</v>
      </c>
      <c r="E298" s="22" t="s">
        <v>414</v>
      </c>
      <c r="F298" s="23">
        <v>1</v>
      </c>
      <c r="G298" s="23" t="s">
        <v>52</v>
      </c>
      <c r="H298" s="23">
        <v>1</v>
      </c>
      <c r="I298" s="23" t="s">
        <v>55</v>
      </c>
      <c r="J298" s="23">
        <v>3</v>
      </c>
      <c r="K298" s="23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131</v>
      </c>
      <c r="AD298" s="10" t="s">
        <v>518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6">
        <v>72</v>
      </c>
      <c r="AM298" s="58" t="s">
        <v>1537</v>
      </c>
    </row>
    <row r="299" spans="1:39" ht="45" x14ac:dyDescent="0.25">
      <c r="A299" s="11" t="s">
        <v>528</v>
      </c>
      <c r="B299" s="22">
        <v>6643002118</v>
      </c>
      <c r="C299" s="30">
        <v>1026602036108</v>
      </c>
      <c r="D299" s="22" t="s">
        <v>413</v>
      </c>
      <c r="E299" s="22" t="s">
        <v>414</v>
      </c>
      <c r="F299" s="23">
        <v>1</v>
      </c>
      <c r="G299" s="23" t="s">
        <v>52</v>
      </c>
      <c r="H299" s="23">
        <v>3</v>
      </c>
      <c r="I299" s="23" t="s">
        <v>53</v>
      </c>
      <c r="J299" s="23">
        <v>2</v>
      </c>
      <c r="K299" s="23" t="s">
        <v>54</v>
      </c>
      <c r="L299" s="10">
        <v>4</v>
      </c>
      <c r="M299" s="12">
        <f t="shared" si="0"/>
        <v>3</v>
      </c>
      <c r="N299" s="12">
        <v>0.4</v>
      </c>
      <c r="O299" s="12">
        <f t="shared" si="1"/>
        <v>1.2000000000000002</v>
      </c>
      <c r="P299" s="12" t="s">
        <v>661</v>
      </c>
      <c r="Q299" s="12">
        <v>0</v>
      </c>
      <c r="R299" s="12">
        <v>0</v>
      </c>
      <c r="S299" s="12">
        <v>0.14000000000000001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519</v>
      </c>
      <c r="AD299" s="10" t="s">
        <v>75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6">
        <v>72</v>
      </c>
      <c r="AM299" s="58" t="s">
        <v>1513</v>
      </c>
    </row>
    <row r="300" spans="1:39" ht="45" x14ac:dyDescent="0.25">
      <c r="A300" s="11" t="s">
        <v>529</v>
      </c>
      <c r="B300" s="22">
        <v>6643002118</v>
      </c>
      <c r="C300" s="30">
        <v>1026602036108</v>
      </c>
      <c r="D300" s="22" t="s">
        <v>413</v>
      </c>
      <c r="E300" s="22" t="s">
        <v>414</v>
      </c>
      <c r="F300" s="23">
        <v>1</v>
      </c>
      <c r="G300" s="23" t="s">
        <v>52</v>
      </c>
      <c r="H300" s="23">
        <v>1</v>
      </c>
      <c r="I300" s="23" t="s">
        <v>55</v>
      </c>
      <c r="J300" s="23">
        <v>3</v>
      </c>
      <c r="K300" s="23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520</v>
      </c>
      <c r="AD300" s="10" t="s">
        <v>75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6">
        <v>72</v>
      </c>
      <c r="AM300" s="58" t="s">
        <v>1536</v>
      </c>
    </row>
    <row r="301" spans="1:39" ht="45" x14ac:dyDescent="0.25">
      <c r="A301" s="11" t="s">
        <v>530</v>
      </c>
      <c r="B301" s="22">
        <v>6643002118</v>
      </c>
      <c r="C301" s="30">
        <v>1026602036108</v>
      </c>
      <c r="D301" s="22" t="s">
        <v>413</v>
      </c>
      <c r="E301" s="22" t="s">
        <v>414</v>
      </c>
      <c r="F301" s="23">
        <v>1</v>
      </c>
      <c r="G301" s="23" t="s">
        <v>52</v>
      </c>
      <c r="H301" s="23">
        <v>1</v>
      </c>
      <c r="I301" s="23" t="s">
        <v>55</v>
      </c>
      <c r="J301" s="23">
        <v>3</v>
      </c>
      <c r="K301" s="23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520</v>
      </c>
      <c r="AD301" s="10" t="s">
        <v>617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6">
        <v>72</v>
      </c>
      <c r="AM301" s="58" t="s">
        <v>1353</v>
      </c>
    </row>
    <row r="302" spans="1:39" ht="45" x14ac:dyDescent="0.25">
      <c r="A302" s="11" t="s">
        <v>531</v>
      </c>
      <c r="B302" s="9">
        <v>6643002238</v>
      </c>
      <c r="C302" s="30">
        <v>1026602036713</v>
      </c>
      <c r="D302" s="22" t="s">
        <v>521</v>
      </c>
      <c r="E302" s="22" t="s">
        <v>522</v>
      </c>
      <c r="F302" s="23">
        <v>1</v>
      </c>
      <c r="G302" s="23" t="s">
        <v>52</v>
      </c>
      <c r="H302" s="23">
        <v>3</v>
      </c>
      <c r="I302" s="23" t="s">
        <v>53</v>
      </c>
      <c r="J302" s="23">
        <v>2</v>
      </c>
      <c r="K302" s="23" t="s">
        <v>54</v>
      </c>
      <c r="L302" s="10">
        <v>3</v>
      </c>
      <c r="M302" s="12">
        <f t="shared" si="0"/>
        <v>2.25</v>
      </c>
      <c r="N302" s="12">
        <v>0.5</v>
      </c>
      <c r="O302" s="12">
        <f t="shared" si="1"/>
        <v>1.125</v>
      </c>
      <c r="P302" s="12" t="s">
        <v>604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129</v>
      </c>
      <c r="AD302" s="10" t="s">
        <v>130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6">
        <v>71</v>
      </c>
      <c r="AM302" s="58" t="s">
        <v>1535</v>
      </c>
    </row>
    <row r="303" spans="1:39" ht="45" x14ac:dyDescent="0.25">
      <c r="A303" s="11" t="s">
        <v>532</v>
      </c>
      <c r="B303" s="9">
        <v>6643002238</v>
      </c>
      <c r="C303" s="30">
        <v>1026602036713</v>
      </c>
      <c r="D303" s="22" t="s">
        <v>521</v>
      </c>
      <c r="E303" s="22" t="s">
        <v>522</v>
      </c>
      <c r="F303" s="23">
        <v>1</v>
      </c>
      <c r="G303" s="23" t="s">
        <v>52</v>
      </c>
      <c r="H303" s="23">
        <v>3</v>
      </c>
      <c r="I303" s="23" t="s">
        <v>53</v>
      </c>
      <c r="J303" s="23">
        <v>2</v>
      </c>
      <c r="K303" s="23" t="s">
        <v>54</v>
      </c>
      <c r="L303" s="10">
        <v>1</v>
      </c>
      <c r="M303" s="12">
        <f t="shared" si="0"/>
        <v>0.75</v>
      </c>
      <c r="N303" s="12">
        <v>0.5</v>
      </c>
      <c r="O303" s="12">
        <f t="shared" si="1"/>
        <v>0.375</v>
      </c>
      <c r="P303" s="12" t="s">
        <v>604</v>
      </c>
      <c r="Q303" s="12">
        <v>0</v>
      </c>
      <c r="R303" s="12">
        <v>0</v>
      </c>
      <c r="S303" s="12">
        <v>0.14000000000000001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129</v>
      </c>
      <c r="AD303" s="10" t="s">
        <v>620</v>
      </c>
      <c r="AE303" s="10">
        <v>7</v>
      </c>
      <c r="AF303" s="10">
        <v>56.427118999999998</v>
      </c>
      <c r="AG303" s="10">
        <v>61.249884000000002</v>
      </c>
      <c r="AH303" s="11">
        <v>0</v>
      </c>
      <c r="AI303" s="11">
        <v>0</v>
      </c>
      <c r="AJ303" s="11">
        <v>0</v>
      </c>
      <c r="AK303" s="11">
        <v>0</v>
      </c>
      <c r="AL303" s="26">
        <v>72</v>
      </c>
      <c r="AM303" s="58" t="s">
        <v>1534</v>
      </c>
    </row>
    <row r="304" spans="1:39" ht="45" x14ac:dyDescent="0.25">
      <c r="A304" s="11" t="s">
        <v>533</v>
      </c>
      <c r="B304" s="9">
        <v>6643002238</v>
      </c>
      <c r="C304" s="30">
        <v>1026602036713</v>
      </c>
      <c r="D304" s="22" t="s">
        <v>521</v>
      </c>
      <c r="E304" s="22" t="s">
        <v>522</v>
      </c>
      <c r="F304" s="23">
        <v>1</v>
      </c>
      <c r="G304" s="23" t="s">
        <v>52</v>
      </c>
      <c r="H304" s="23">
        <v>3</v>
      </c>
      <c r="I304" s="23" t="s">
        <v>53</v>
      </c>
      <c r="J304" s="23">
        <v>2</v>
      </c>
      <c r="K304" s="23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5" t="s">
        <v>604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129</v>
      </c>
      <c r="AD304" s="10" t="s">
        <v>66</v>
      </c>
      <c r="AE304" s="10" t="s">
        <v>523</v>
      </c>
      <c r="AF304" s="10">
        <v>56.432048000000002</v>
      </c>
      <c r="AG304" s="10">
        <v>61.242105000000002</v>
      </c>
      <c r="AH304" s="11" t="s">
        <v>1654</v>
      </c>
      <c r="AI304" s="11">
        <v>6612025274</v>
      </c>
      <c r="AJ304" s="34" t="s">
        <v>1687</v>
      </c>
      <c r="AK304" s="34" t="s">
        <v>1688</v>
      </c>
      <c r="AL304" s="41" t="s">
        <v>1652</v>
      </c>
      <c r="AM304" s="58" t="s">
        <v>1497</v>
      </c>
    </row>
    <row r="305" spans="1:39" ht="45" x14ac:dyDescent="0.25">
      <c r="A305" s="11" t="s">
        <v>534</v>
      </c>
      <c r="B305" s="9">
        <v>6643002238</v>
      </c>
      <c r="C305" s="30">
        <v>1026602036713</v>
      </c>
      <c r="D305" s="22" t="s">
        <v>521</v>
      </c>
      <c r="E305" s="22" t="s">
        <v>522</v>
      </c>
      <c r="F305" s="23">
        <v>1</v>
      </c>
      <c r="G305" s="23" t="s">
        <v>52</v>
      </c>
      <c r="H305" s="23">
        <v>3</v>
      </c>
      <c r="I305" s="23" t="s">
        <v>53</v>
      </c>
      <c r="J305" s="23">
        <v>2</v>
      </c>
      <c r="K305" s="23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5" t="s">
        <v>661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129</v>
      </c>
      <c r="AD305" s="10" t="s">
        <v>75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6">
        <v>72</v>
      </c>
      <c r="AM305" s="58" t="s">
        <v>1533</v>
      </c>
    </row>
    <row r="306" spans="1:39" ht="45" x14ac:dyDescent="0.25">
      <c r="A306" s="11" t="s">
        <v>535</v>
      </c>
      <c r="B306" s="9">
        <v>6643002238</v>
      </c>
      <c r="C306" s="30">
        <v>1026602036713</v>
      </c>
      <c r="D306" s="22" t="s">
        <v>521</v>
      </c>
      <c r="E306" s="22" t="s">
        <v>522</v>
      </c>
      <c r="F306" s="23">
        <v>1</v>
      </c>
      <c r="G306" s="23" t="s">
        <v>52</v>
      </c>
      <c r="H306" s="23">
        <v>3</v>
      </c>
      <c r="I306" s="23" t="s">
        <v>53</v>
      </c>
      <c r="J306" s="23">
        <v>2</v>
      </c>
      <c r="K306" s="23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5" t="s">
        <v>661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129</v>
      </c>
      <c r="AD306" s="10" t="s">
        <v>75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6">
        <v>72</v>
      </c>
      <c r="AM306" s="58" t="s">
        <v>1532</v>
      </c>
    </row>
    <row r="307" spans="1:39" ht="45" x14ac:dyDescent="0.25">
      <c r="A307" s="11" t="s">
        <v>536</v>
      </c>
      <c r="B307" s="9">
        <v>6643002238</v>
      </c>
      <c r="C307" s="30">
        <v>1026602036713</v>
      </c>
      <c r="D307" s="22" t="s">
        <v>521</v>
      </c>
      <c r="E307" s="22" t="s">
        <v>522</v>
      </c>
      <c r="F307" s="23">
        <v>1</v>
      </c>
      <c r="G307" s="23" t="s">
        <v>52</v>
      </c>
      <c r="H307" s="23">
        <v>3</v>
      </c>
      <c r="I307" s="23" t="s">
        <v>53</v>
      </c>
      <c r="J307" s="23">
        <v>2</v>
      </c>
      <c r="K307" s="23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5" t="s">
        <v>661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129</v>
      </c>
      <c r="AD307" s="10" t="s">
        <v>75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6">
        <v>72</v>
      </c>
      <c r="AM307" s="58" t="s">
        <v>1531</v>
      </c>
    </row>
    <row r="308" spans="1:39" ht="45" x14ac:dyDescent="0.25">
      <c r="A308" s="11" t="s">
        <v>537</v>
      </c>
      <c r="B308" s="9">
        <v>6643002238</v>
      </c>
      <c r="C308" s="30">
        <v>1026602036713</v>
      </c>
      <c r="D308" s="22" t="s">
        <v>521</v>
      </c>
      <c r="E308" s="22" t="s">
        <v>522</v>
      </c>
      <c r="F308" s="23">
        <v>1</v>
      </c>
      <c r="G308" s="23" t="s">
        <v>52</v>
      </c>
      <c r="H308" s="23">
        <v>3</v>
      </c>
      <c r="I308" s="23" t="s">
        <v>53</v>
      </c>
      <c r="J308" s="23">
        <v>2</v>
      </c>
      <c r="K308" s="23" t="s">
        <v>54</v>
      </c>
      <c r="L308" s="10">
        <v>2</v>
      </c>
      <c r="M308" s="12">
        <f t="shared" ref="M308:M317" si="28">L308*0.75</f>
        <v>1.5</v>
      </c>
      <c r="N308" s="12">
        <v>0.5</v>
      </c>
      <c r="O308" s="12">
        <f t="shared" si="1"/>
        <v>0.75</v>
      </c>
      <c r="P308" s="25" t="s">
        <v>661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129</v>
      </c>
      <c r="AD308" s="10" t="s">
        <v>104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6">
        <v>72</v>
      </c>
      <c r="AM308" s="58" t="s">
        <v>1530</v>
      </c>
    </row>
    <row r="309" spans="1:39" ht="45" x14ac:dyDescent="0.25">
      <c r="A309" s="11" t="s">
        <v>538</v>
      </c>
      <c r="B309" s="9">
        <v>6643002238</v>
      </c>
      <c r="C309" s="30">
        <v>1026602036713</v>
      </c>
      <c r="D309" s="22" t="s">
        <v>521</v>
      </c>
      <c r="E309" s="22" t="s">
        <v>522</v>
      </c>
      <c r="F309" s="23">
        <v>1</v>
      </c>
      <c r="G309" s="23" t="s">
        <v>52</v>
      </c>
      <c r="H309" s="23">
        <v>1</v>
      </c>
      <c r="I309" s="23" t="s">
        <v>55</v>
      </c>
      <c r="J309" s="23">
        <v>3</v>
      </c>
      <c r="K309" s="23" t="s">
        <v>56</v>
      </c>
      <c r="L309" s="10">
        <v>2</v>
      </c>
      <c r="M309" s="12">
        <f t="shared" si="28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129</v>
      </c>
      <c r="AD309" s="10" t="s">
        <v>104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6">
        <v>72</v>
      </c>
      <c r="AM309" s="58" t="s">
        <v>1529</v>
      </c>
    </row>
    <row r="310" spans="1:39" ht="45" x14ac:dyDescent="0.25">
      <c r="A310" s="11" t="s">
        <v>539</v>
      </c>
      <c r="B310" s="9">
        <v>6643002238</v>
      </c>
      <c r="C310" s="30">
        <v>1026602036713</v>
      </c>
      <c r="D310" s="22" t="s">
        <v>521</v>
      </c>
      <c r="E310" s="22" t="s">
        <v>522</v>
      </c>
      <c r="F310" s="23">
        <v>1</v>
      </c>
      <c r="G310" s="23" t="s">
        <v>52</v>
      </c>
      <c r="H310" s="23">
        <v>1</v>
      </c>
      <c r="I310" s="23" t="s">
        <v>55</v>
      </c>
      <c r="J310" s="23">
        <v>3</v>
      </c>
      <c r="K310" s="23" t="s">
        <v>56</v>
      </c>
      <c r="L310" s="10">
        <v>1</v>
      </c>
      <c r="M310" s="12">
        <f t="shared" si="28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129</v>
      </c>
      <c r="AD310" s="10" t="s">
        <v>161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6">
        <v>72</v>
      </c>
      <c r="AM310" s="58" t="s">
        <v>1528</v>
      </c>
    </row>
    <row r="311" spans="1:39" ht="45" x14ac:dyDescent="0.25">
      <c r="A311" s="11" t="s">
        <v>540</v>
      </c>
      <c r="B311" s="9">
        <v>6643002238</v>
      </c>
      <c r="C311" s="30">
        <v>1026602036713</v>
      </c>
      <c r="D311" s="22" t="s">
        <v>521</v>
      </c>
      <c r="E311" s="22" t="s">
        <v>522</v>
      </c>
      <c r="F311" s="23">
        <v>1</v>
      </c>
      <c r="G311" s="23" t="s">
        <v>52</v>
      </c>
      <c r="H311" s="23">
        <v>3</v>
      </c>
      <c r="I311" s="23" t="s">
        <v>53</v>
      </c>
      <c r="J311" s="23">
        <v>2</v>
      </c>
      <c r="K311" s="23" t="s">
        <v>54</v>
      </c>
      <c r="L311" s="10">
        <v>1</v>
      </c>
      <c r="M311" s="12">
        <f t="shared" si="28"/>
        <v>0.75</v>
      </c>
      <c r="N311" s="12">
        <v>0.5</v>
      </c>
      <c r="O311" s="12">
        <f t="shared" si="1"/>
        <v>0.375</v>
      </c>
      <c r="P311" s="25" t="s">
        <v>661</v>
      </c>
      <c r="Q311" s="12">
        <v>0</v>
      </c>
      <c r="R311" s="12">
        <v>0</v>
      </c>
      <c r="S311" s="12">
        <v>0.14000000000000001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129</v>
      </c>
      <c r="AD311" s="10" t="s">
        <v>524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6">
        <v>72</v>
      </c>
      <c r="AM311" s="58" t="s">
        <v>1527</v>
      </c>
    </row>
    <row r="312" spans="1:39" ht="83.25" customHeight="1" x14ac:dyDescent="0.25">
      <c r="A312" s="11" t="s">
        <v>541</v>
      </c>
      <c r="B312" s="9">
        <v>6643002238</v>
      </c>
      <c r="C312" s="30">
        <v>1026602036713</v>
      </c>
      <c r="D312" s="22" t="s">
        <v>521</v>
      </c>
      <c r="E312" s="22" t="s">
        <v>522</v>
      </c>
      <c r="F312" s="23">
        <v>1</v>
      </c>
      <c r="G312" s="23" t="s">
        <v>52</v>
      </c>
      <c r="H312" s="23">
        <v>3</v>
      </c>
      <c r="I312" s="23" t="s">
        <v>53</v>
      </c>
      <c r="J312" s="23">
        <v>2</v>
      </c>
      <c r="K312" s="23" t="s">
        <v>54</v>
      </c>
      <c r="L312" s="10">
        <v>3</v>
      </c>
      <c r="M312" s="12">
        <f t="shared" si="28"/>
        <v>2.25</v>
      </c>
      <c r="N312" s="12">
        <v>0.5</v>
      </c>
      <c r="O312" s="12">
        <f t="shared" si="1"/>
        <v>1.125</v>
      </c>
      <c r="P312" s="25" t="s">
        <v>661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133</v>
      </c>
      <c r="AD312" s="10" t="s">
        <v>134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6">
        <v>72</v>
      </c>
      <c r="AM312" s="58" t="s">
        <v>1293</v>
      </c>
    </row>
    <row r="313" spans="1:39" ht="105" x14ac:dyDescent="0.25">
      <c r="A313" s="11" t="s">
        <v>542</v>
      </c>
      <c r="B313" s="9">
        <v>6643002238</v>
      </c>
      <c r="C313" s="30">
        <v>1026602036713</v>
      </c>
      <c r="D313" s="22" t="s">
        <v>521</v>
      </c>
      <c r="E313" s="22" t="s">
        <v>522</v>
      </c>
      <c r="F313" s="23">
        <v>1</v>
      </c>
      <c r="G313" s="23" t="s">
        <v>52</v>
      </c>
      <c r="H313" s="23">
        <v>3</v>
      </c>
      <c r="I313" s="23" t="s">
        <v>53</v>
      </c>
      <c r="J313" s="23">
        <v>2</v>
      </c>
      <c r="K313" s="23" t="s">
        <v>54</v>
      </c>
      <c r="L313" s="10">
        <v>3</v>
      </c>
      <c r="M313" s="12">
        <f t="shared" si="28"/>
        <v>2.25</v>
      </c>
      <c r="N313" s="12">
        <v>0.5</v>
      </c>
      <c r="O313" s="12">
        <f t="shared" si="1"/>
        <v>1.125</v>
      </c>
      <c r="P313" s="25" t="s">
        <v>604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133</v>
      </c>
      <c r="AD313" s="10" t="s">
        <v>81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6">
        <v>72</v>
      </c>
      <c r="AM313" s="58" t="s">
        <v>1294</v>
      </c>
    </row>
    <row r="314" spans="1:39" ht="45" x14ac:dyDescent="0.25">
      <c r="A314" s="11" t="s">
        <v>543</v>
      </c>
      <c r="B314" s="9">
        <v>6643002238</v>
      </c>
      <c r="C314" s="30">
        <v>1026602036713</v>
      </c>
      <c r="D314" s="22" t="s">
        <v>521</v>
      </c>
      <c r="E314" s="22" t="s">
        <v>522</v>
      </c>
      <c r="F314" s="23">
        <v>1</v>
      </c>
      <c r="G314" s="23" t="s">
        <v>52</v>
      </c>
      <c r="H314" s="23">
        <v>3</v>
      </c>
      <c r="I314" s="23" t="s">
        <v>53</v>
      </c>
      <c r="J314" s="23">
        <v>2</v>
      </c>
      <c r="K314" s="23" t="s">
        <v>54</v>
      </c>
      <c r="L314" s="10">
        <v>3</v>
      </c>
      <c r="M314" s="12">
        <f t="shared" si="28"/>
        <v>2.25</v>
      </c>
      <c r="N314" s="12">
        <v>0.5</v>
      </c>
      <c r="O314" s="12">
        <f t="shared" ref="O314:O317" si="29">M314*N314</f>
        <v>1.125</v>
      </c>
      <c r="P314" s="25" t="s">
        <v>661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525</v>
      </c>
      <c r="AD314" s="10" t="s">
        <v>128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6">
        <v>72</v>
      </c>
      <c r="AM314" s="58" t="s">
        <v>1526</v>
      </c>
    </row>
    <row r="315" spans="1:39" ht="45" x14ac:dyDescent="0.25">
      <c r="A315" s="11" t="s">
        <v>544</v>
      </c>
      <c r="B315" s="9">
        <v>6643002238</v>
      </c>
      <c r="C315" s="30">
        <v>1026602036713</v>
      </c>
      <c r="D315" s="22" t="s">
        <v>521</v>
      </c>
      <c r="E315" s="22" t="s">
        <v>522</v>
      </c>
      <c r="F315" s="23">
        <v>1</v>
      </c>
      <c r="G315" s="23" t="s">
        <v>52</v>
      </c>
      <c r="H315" s="23">
        <v>3</v>
      </c>
      <c r="I315" s="23" t="s">
        <v>53</v>
      </c>
      <c r="J315" s="23">
        <v>2</v>
      </c>
      <c r="K315" s="23" t="s">
        <v>54</v>
      </c>
      <c r="L315" s="10">
        <v>3</v>
      </c>
      <c r="M315" s="12">
        <f t="shared" si="28"/>
        <v>2.25</v>
      </c>
      <c r="N315" s="12">
        <v>0.5</v>
      </c>
      <c r="O315" s="12">
        <f t="shared" si="29"/>
        <v>1.125</v>
      </c>
      <c r="P315" s="12" t="s">
        <v>661</v>
      </c>
      <c r="Q315" s="12">
        <v>0</v>
      </c>
      <c r="R315" s="12">
        <v>0</v>
      </c>
      <c r="S315" s="12">
        <v>0.14000000000000001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526</v>
      </c>
      <c r="AD315" s="10" t="s">
        <v>75</v>
      </c>
      <c r="AE315" s="10">
        <v>42</v>
      </c>
      <c r="AF315" s="10">
        <v>56.361973489999997</v>
      </c>
      <c r="AG315" s="23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6">
        <v>72</v>
      </c>
      <c r="AM315" s="58" t="s">
        <v>1525</v>
      </c>
    </row>
    <row r="316" spans="1:39" ht="45" x14ac:dyDescent="0.25">
      <c r="A316" s="11" t="s">
        <v>545</v>
      </c>
      <c r="B316" s="9">
        <v>6643002238</v>
      </c>
      <c r="C316" s="30">
        <v>1026602036713</v>
      </c>
      <c r="D316" s="22" t="s">
        <v>521</v>
      </c>
      <c r="E316" s="22" t="s">
        <v>522</v>
      </c>
      <c r="F316" s="23">
        <v>1</v>
      </c>
      <c r="G316" s="23" t="s">
        <v>52</v>
      </c>
      <c r="H316" s="23">
        <v>3</v>
      </c>
      <c r="I316" s="23" t="s">
        <v>53</v>
      </c>
      <c r="J316" s="23">
        <v>2</v>
      </c>
      <c r="K316" s="23" t="s">
        <v>54</v>
      </c>
      <c r="L316" s="10">
        <v>3</v>
      </c>
      <c r="M316" s="12">
        <f t="shared" si="28"/>
        <v>2.25</v>
      </c>
      <c r="N316" s="12">
        <v>0.5</v>
      </c>
      <c r="O316" s="12">
        <f t="shared" si="29"/>
        <v>1.125</v>
      </c>
      <c r="P316" s="12" t="s">
        <v>661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526</v>
      </c>
      <c r="AD316" s="9" t="s">
        <v>614</v>
      </c>
      <c r="AE316" s="10"/>
      <c r="AF316" s="10">
        <v>56.367258769999999</v>
      </c>
      <c r="AG316" s="23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6">
        <v>72</v>
      </c>
      <c r="AM316" s="58" t="s">
        <v>1524</v>
      </c>
    </row>
    <row r="317" spans="1:39" ht="45" x14ac:dyDescent="0.25">
      <c r="A317" s="11" t="s">
        <v>546</v>
      </c>
      <c r="B317" s="9">
        <v>6643002238</v>
      </c>
      <c r="C317" s="30">
        <v>1026602036713</v>
      </c>
      <c r="D317" s="22" t="s">
        <v>521</v>
      </c>
      <c r="E317" s="22" t="s">
        <v>522</v>
      </c>
      <c r="F317" s="23">
        <v>1</v>
      </c>
      <c r="G317" s="23" t="s">
        <v>52</v>
      </c>
      <c r="H317" s="23">
        <v>3</v>
      </c>
      <c r="I317" s="23" t="s">
        <v>53</v>
      </c>
      <c r="J317" s="23">
        <v>2</v>
      </c>
      <c r="K317" s="23" t="s">
        <v>54</v>
      </c>
      <c r="L317" s="10">
        <v>2</v>
      </c>
      <c r="M317" s="12">
        <f t="shared" si="28"/>
        <v>1.5</v>
      </c>
      <c r="N317" s="12">
        <v>0.5</v>
      </c>
      <c r="O317" s="12">
        <f t="shared" si="29"/>
        <v>0.75</v>
      </c>
      <c r="P317" s="25" t="s">
        <v>661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526</v>
      </c>
      <c r="AD317" s="10" t="s">
        <v>527</v>
      </c>
      <c r="AE317" s="10">
        <v>46</v>
      </c>
      <c r="AF317" s="10">
        <v>56.360537000000001</v>
      </c>
      <c r="AG317" s="10">
        <v>61.284978000000002</v>
      </c>
      <c r="AH317" s="11">
        <v>0</v>
      </c>
      <c r="AI317" s="11">
        <v>0</v>
      </c>
      <c r="AJ317" s="11">
        <v>0</v>
      </c>
      <c r="AK317" s="11">
        <v>0</v>
      </c>
      <c r="AL317" s="26">
        <v>72</v>
      </c>
      <c r="AM317" s="58" t="s">
        <v>1522</v>
      </c>
    </row>
    <row r="318" spans="1:39" ht="60" x14ac:dyDescent="0.25">
      <c r="A318" s="11" t="s">
        <v>547</v>
      </c>
      <c r="B318" s="9">
        <v>6612019640</v>
      </c>
      <c r="C318" s="14">
        <v>1069612017936</v>
      </c>
      <c r="D318" s="9" t="s">
        <v>146</v>
      </c>
      <c r="E318" s="9" t="s">
        <v>147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30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90</v>
      </c>
      <c r="AD318" s="10" t="s">
        <v>148</v>
      </c>
      <c r="AE318" s="10" t="s">
        <v>148</v>
      </c>
      <c r="AF318" s="10" t="s">
        <v>149</v>
      </c>
      <c r="AG318" s="10" t="s">
        <v>150</v>
      </c>
      <c r="AH318" s="34" t="s">
        <v>151</v>
      </c>
      <c r="AI318" s="10">
        <v>6612019640</v>
      </c>
      <c r="AJ318" s="34" t="s">
        <v>146</v>
      </c>
      <c r="AK318" s="34" t="s">
        <v>1176</v>
      </c>
      <c r="AL318" s="26">
        <v>10</v>
      </c>
      <c r="AM318" s="9"/>
    </row>
    <row r="319" spans="1:39" ht="45" x14ac:dyDescent="0.25">
      <c r="A319" s="11" t="s">
        <v>548</v>
      </c>
      <c r="B319" s="31">
        <v>661221944652</v>
      </c>
      <c r="C319" s="14">
        <v>318665800231513</v>
      </c>
      <c r="D319" s="9" t="s">
        <v>152</v>
      </c>
      <c r="E319" s="9" t="s">
        <v>153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30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137</v>
      </c>
      <c r="AD319" s="10" t="s">
        <v>75</v>
      </c>
      <c r="AE319" s="10" t="s">
        <v>154</v>
      </c>
      <c r="AF319" s="10" t="s">
        <v>155</v>
      </c>
      <c r="AG319" s="10" t="s">
        <v>156</v>
      </c>
      <c r="AH319" s="34" t="s">
        <v>157</v>
      </c>
      <c r="AI319" s="14">
        <v>661221944652</v>
      </c>
      <c r="AJ319" s="34" t="s">
        <v>158</v>
      </c>
      <c r="AK319" s="34" t="s">
        <v>159</v>
      </c>
      <c r="AL319" s="41" t="s">
        <v>589</v>
      </c>
      <c r="AM319" s="9"/>
    </row>
    <row r="320" spans="1:39" ht="45" x14ac:dyDescent="0.25">
      <c r="A320" s="11" t="s">
        <v>556</v>
      </c>
      <c r="B320" s="31">
        <v>6643002326</v>
      </c>
      <c r="C320" s="14">
        <v>1036602240014</v>
      </c>
      <c r="D320" s="22" t="s">
        <v>549</v>
      </c>
      <c r="E320" s="22" t="s">
        <v>550</v>
      </c>
      <c r="F320" s="23">
        <v>1</v>
      </c>
      <c r="G320" s="23" t="s">
        <v>52</v>
      </c>
      <c r="H320" s="23">
        <v>3</v>
      </c>
      <c r="I320" s="23" t="s">
        <v>53</v>
      </c>
      <c r="J320" s="23">
        <v>2</v>
      </c>
      <c r="K320" s="23" t="s">
        <v>54</v>
      </c>
      <c r="L320" s="10">
        <v>2</v>
      </c>
      <c r="M320" s="25">
        <f t="shared" ref="M320:M325" si="31">L320*1.1</f>
        <v>2.2000000000000002</v>
      </c>
      <c r="N320" s="12">
        <v>0.5</v>
      </c>
      <c r="O320" s="13">
        <f>M320*N320</f>
        <v>1.1000000000000001</v>
      </c>
      <c r="P320" s="25" t="s">
        <v>1228</v>
      </c>
      <c r="Q320" s="24">
        <v>0</v>
      </c>
      <c r="R320" s="24">
        <v>0</v>
      </c>
      <c r="S320" s="12">
        <v>0.14000000000000001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551</v>
      </c>
      <c r="AD320" s="10" t="s">
        <v>77</v>
      </c>
      <c r="AE320" s="10">
        <v>13</v>
      </c>
      <c r="AF320" s="10">
        <v>56.495253400000003</v>
      </c>
      <c r="AG320" s="23">
        <v>61.782370700000001</v>
      </c>
      <c r="AH320" s="23">
        <v>0</v>
      </c>
      <c r="AI320" s="23">
        <v>0</v>
      </c>
      <c r="AJ320" s="23">
        <v>0</v>
      </c>
      <c r="AK320" s="23">
        <v>0</v>
      </c>
      <c r="AL320" s="40">
        <v>72</v>
      </c>
      <c r="AM320" s="58" t="s">
        <v>1521</v>
      </c>
    </row>
    <row r="321" spans="1:39" ht="45" x14ac:dyDescent="0.25">
      <c r="A321" s="11" t="s">
        <v>557</v>
      </c>
      <c r="B321" s="31">
        <v>6643002326</v>
      </c>
      <c r="C321" s="30">
        <v>1036602240014</v>
      </c>
      <c r="D321" s="22" t="s">
        <v>549</v>
      </c>
      <c r="E321" s="22" t="s">
        <v>550</v>
      </c>
      <c r="F321" s="23">
        <v>1</v>
      </c>
      <c r="G321" s="23" t="s">
        <v>52</v>
      </c>
      <c r="H321" s="23">
        <v>3</v>
      </c>
      <c r="I321" s="23" t="s">
        <v>53</v>
      </c>
      <c r="J321" s="23">
        <v>2</v>
      </c>
      <c r="K321" s="23" t="s">
        <v>54</v>
      </c>
      <c r="L321" s="10">
        <v>1</v>
      </c>
      <c r="M321" s="25">
        <f t="shared" si="31"/>
        <v>1.1000000000000001</v>
      </c>
      <c r="N321" s="12">
        <v>0.5</v>
      </c>
      <c r="O321" s="13">
        <f>M321*N321</f>
        <v>0.55000000000000004</v>
      </c>
      <c r="P321" s="25" t="s">
        <v>1228</v>
      </c>
      <c r="Q321" s="24">
        <v>0</v>
      </c>
      <c r="R321" s="24">
        <v>0</v>
      </c>
      <c r="S321" s="12">
        <v>0.14000000000000001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551</v>
      </c>
      <c r="AD321" s="10" t="s">
        <v>75</v>
      </c>
      <c r="AE321" s="10">
        <v>58</v>
      </c>
      <c r="AF321" s="10">
        <v>56.4914135</v>
      </c>
      <c r="AG321" s="23">
        <v>61.795002400000001</v>
      </c>
      <c r="AH321" s="23">
        <v>0</v>
      </c>
      <c r="AI321" s="23">
        <v>0</v>
      </c>
      <c r="AJ321" s="23">
        <v>0</v>
      </c>
      <c r="AK321" s="23">
        <v>0</v>
      </c>
      <c r="AL321" s="40">
        <v>72</v>
      </c>
      <c r="AM321" s="58" t="s">
        <v>1520</v>
      </c>
    </row>
    <row r="322" spans="1:39" ht="45" x14ac:dyDescent="0.25">
      <c r="A322" s="11" t="s">
        <v>558</v>
      </c>
      <c r="B322" s="31">
        <v>6643002326</v>
      </c>
      <c r="C322" s="30">
        <v>1036602240014</v>
      </c>
      <c r="D322" s="22" t="s">
        <v>549</v>
      </c>
      <c r="E322" s="22" t="s">
        <v>550</v>
      </c>
      <c r="F322" s="23">
        <v>1</v>
      </c>
      <c r="G322" s="23" t="s">
        <v>52</v>
      </c>
      <c r="H322" s="23">
        <v>3</v>
      </c>
      <c r="I322" s="23" t="s">
        <v>53</v>
      </c>
      <c r="J322" s="23">
        <v>2</v>
      </c>
      <c r="K322" s="23" t="s">
        <v>54</v>
      </c>
      <c r="L322" s="10">
        <v>2</v>
      </c>
      <c r="M322" s="25">
        <f t="shared" si="31"/>
        <v>2.2000000000000002</v>
      </c>
      <c r="N322" s="12">
        <v>0.5</v>
      </c>
      <c r="O322" s="13">
        <f>M322*N322</f>
        <v>1.1000000000000001</v>
      </c>
      <c r="P322" s="25" t="s">
        <v>1171</v>
      </c>
      <c r="Q322" s="24">
        <v>0</v>
      </c>
      <c r="R322" s="24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551</v>
      </c>
      <c r="AD322" s="10" t="s">
        <v>75</v>
      </c>
      <c r="AE322" s="10">
        <v>8</v>
      </c>
      <c r="AF322" s="10">
        <v>56.488523999999998</v>
      </c>
      <c r="AG322" s="23">
        <v>61.799501999999997</v>
      </c>
      <c r="AH322" s="23">
        <v>0</v>
      </c>
      <c r="AI322" s="23">
        <v>0</v>
      </c>
      <c r="AJ322" s="23">
        <v>0</v>
      </c>
      <c r="AK322" s="23">
        <v>0</v>
      </c>
      <c r="AL322" s="40">
        <v>72</v>
      </c>
      <c r="AM322" s="58" t="s">
        <v>1519</v>
      </c>
    </row>
    <row r="323" spans="1:39" ht="45" x14ac:dyDescent="0.25">
      <c r="A323" s="11" t="s">
        <v>559</v>
      </c>
      <c r="B323" s="31">
        <v>6643002326</v>
      </c>
      <c r="C323" s="30">
        <v>1036602240014</v>
      </c>
      <c r="D323" s="22" t="s">
        <v>549</v>
      </c>
      <c r="E323" s="22" t="s">
        <v>550</v>
      </c>
      <c r="F323" s="23">
        <v>1</v>
      </c>
      <c r="G323" s="23" t="s">
        <v>52</v>
      </c>
      <c r="H323" s="23">
        <v>3</v>
      </c>
      <c r="I323" s="23" t="s">
        <v>53</v>
      </c>
      <c r="J323" s="23">
        <v>2</v>
      </c>
      <c r="K323" s="23" t="s">
        <v>54</v>
      </c>
      <c r="L323" s="10">
        <v>2</v>
      </c>
      <c r="M323" s="25">
        <f t="shared" si="31"/>
        <v>2.2000000000000002</v>
      </c>
      <c r="N323" s="12">
        <v>0.5</v>
      </c>
      <c r="O323" s="13">
        <f t="shared" ref="O323:O351" si="32">M323*N323</f>
        <v>1.1000000000000001</v>
      </c>
      <c r="P323" s="25" t="s">
        <v>1171</v>
      </c>
      <c r="Q323" s="24">
        <v>0</v>
      </c>
      <c r="R323" s="24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551</v>
      </c>
      <c r="AD323" s="10" t="s">
        <v>75</v>
      </c>
      <c r="AE323" s="10">
        <v>40</v>
      </c>
      <c r="AF323" s="10">
        <v>56.493681899999999</v>
      </c>
      <c r="AG323" s="23">
        <v>61.789605299999998</v>
      </c>
      <c r="AH323" s="23">
        <v>0</v>
      </c>
      <c r="AI323" s="23">
        <v>0</v>
      </c>
      <c r="AJ323" s="23">
        <v>0</v>
      </c>
      <c r="AK323" s="23">
        <v>0</v>
      </c>
      <c r="AL323" s="40">
        <v>72</v>
      </c>
      <c r="AM323" s="58" t="s">
        <v>1518</v>
      </c>
    </row>
    <row r="324" spans="1:39" ht="45" x14ac:dyDescent="0.25">
      <c r="A324" s="11" t="s">
        <v>560</v>
      </c>
      <c r="B324" s="31">
        <v>6643002326</v>
      </c>
      <c r="C324" s="30">
        <v>1036602240014</v>
      </c>
      <c r="D324" s="22" t="s">
        <v>549</v>
      </c>
      <c r="E324" s="22" t="s">
        <v>550</v>
      </c>
      <c r="F324" s="23">
        <v>1</v>
      </c>
      <c r="G324" s="23" t="s">
        <v>52</v>
      </c>
      <c r="H324" s="23">
        <v>3</v>
      </c>
      <c r="I324" s="23" t="s">
        <v>53</v>
      </c>
      <c r="J324" s="23">
        <v>2</v>
      </c>
      <c r="K324" s="23" t="s">
        <v>54</v>
      </c>
      <c r="L324" s="10">
        <v>2</v>
      </c>
      <c r="M324" s="25">
        <f t="shared" si="31"/>
        <v>2.2000000000000002</v>
      </c>
      <c r="N324" s="12">
        <v>0.5</v>
      </c>
      <c r="O324" s="13">
        <f t="shared" si="32"/>
        <v>1.1000000000000001</v>
      </c>
      <c r="P324" s="25" t="s">
        <v>1171</v>
      </c>
      <c r="Q324" s="24">
        <v>0</v>
      </c>
      <c r="R324" s="24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551</v>
      </c>
      <c r="AD324" s="10" t="s">
        <v>73</v>
      </c>
      <c r="AE324" s="10" t="s">
        <v>552</v>
      </c>
      <c r="AF324" s="10">
        <v>56.499870000000001</v>
      </c>
      <c r="AG324" s="23">
        <v>61.774091499999997</v>
      </c>
      <c r="AH324" s="23" t="s">
        <v>1649</v>
      </c>
      <c r="AI324" s="23">
        <v>6612025274</v>
      </c>
      <c r="AJ324" s="22" t="s">
        <v>1675</v>
      </c>
      <c r="AK324" s="22" t="s">
        <v>1676</v>
      </c>
      <c r="AL324" s="33" t="s">
        <v>1652</v>
      </c>
      <c r="AM324" s="58" t="s">
        <v>1517</v>
      </c>
    </row>
    <row r="325" spans="1:39" ht="45" x14ac:dyDescent="0.25">
      <c r="A325" s="11" t="s">
        <v>561</v>
      </c>
      <c r="B325" s="31">
        <v>6643002326</v>
      </c>
      <c r="C325" s="30">
        <v>1036602240014</v>
      </c>
      <c r="D325" s="22" t="s">
        <v>549</v>
      </c>
      <c r="E325" s="22" t="s">
        <v>550</v>
      </c>
      <c r="F325" s="23">
        <v>1</v>
      </c>
      <c r="G325" s="23" t="s">
        <v>52</v>
      </c>
      <c r="H325" s="23">
        <v>3</v>
      </c>
      <c r="I325" s="23" t="s">
        <v>53</v>
      </c>
      <c r="J325" s="23">
        <v>2</v>
      </c>
      <c r="K325" s="23" t="s">
        <v>54</v>
      </c>
      <c r="L325" s="10">
        <v>3</v>
      </c>
      <c r="M325" s="25">
        <f t="shared" si="31"/>
        <v>3.3000000000000003</v>
      </c>
      <c r="N325" s="12">
        <v>0.5</v>
      </c>
      <c r="O325" s="13">
        <f t="shared" si="32"/>
        <v>1.6500000000000001</v>
      </c>
      <c r="P325" s="25" t="s">
        <v>1228</v>
      </c>
      <c r="Q325" s="24">
        <v>0</v>
      </c>
      <c r="R325" s="24">
        <v>0</v>
      </c>
      <c r="S325" s="12">
        <v>0.14000000000000001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551</v>
      </c>
      <c r="AD325" s="10" t="s">
        <v>73</v>
      </c>
      <c r="AE325" s="10">
        <v>54</v>
      </c>
      <c r="AF325" s="10">
        <v>56.503284999999998</v>
      </c>
      <c r="AG325" s="23">
        <v>61.769578000000003</v>
      </c>
      <c r="AH325" s="23">
        <v>0</v>
      </c>
      <c r="AI325" s="23">
        <v>0</v>
      </c>
      <c r="AJ325" s="23">
        <v>0</v>
      </c>
      <c r="AK325" s="23">
        <v>0</v>
      </c>
      <c r="AL325" s="40">
        <v>72</v>
      </c>
      <c r="AM325" s="58" t="s">
        <v>1516</v>
      </c>
    </row>
    <row r="326" spans="1:39" ht="45" x14ac:dyDescent="0.25">
      <c r="A326" s="11" t="s">
        <v>562</v>
      </c>
      <c r="B326" s="9">
        <v>6643002291</v>
      </c>
      <c r="C326" s="30">
        <v>1026602036350</v>
      </c>
      <c r="D326" s="22" t="s">
        <v>198</v>
      </c>
      <c r="E326" s="22" t="s">
        <v>199</v>
      </c>
      <c r="F326" s="23">
        <v>1</v>
      </c>
      <c r="G326" s="23" t="s">
        <v>52</v>
      </c>
      <c r="H326" s="23">
        <v>3</v>
      </c>
      <c r="I326" s="23" t="s">
        <v>53</v>
      </c>
      <c r="J326" s="23">
        <v>2</v>
      </c>
      <c r="K326" s="23" t="s">
        <v>54</v>
      </c>
      <c r="L326" s="10">
        <v>2</v>
      </c>
      <c r="M326" s="25">
        <f t="shared" ref="M326:M350" si="33">L326*0.75</f>
        <v>1.5</v>
      </c>
      <c r="N326" s="12">
        <v>0.5</v>
      </c>
      <c r="O326" s="13">
        <f t="shared" si="32"/>
        <v>0.75</v>
      </c>
      <c r="P326" s="12" t="s">
        <v>661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125</v>
      </c>
      <c r="AD326" s="10" t="s">
        <v>75</v>
      </c>
      <c r="AE326" s="10" t="s">
        <v>1087</v>
      </c>
      <c r="AF326" s="10">
        <v>56.522078999999998</v>
      </c>
      <c r="AG326" s="23">
        <v>61.553826999999998</v>
      </c>
      <c r="AH326" s="23">
        <v>0</v>
      </c>
      <c r="AI326" s="23">
        <v>0</v>
      </c>
      <c r="AJ326" s="23">
        <v>0</v>
      </c>
      <c r="AK326" s="23">
        <v>0</v>
      </c>
      <c r="AL326" s="40">
        <v>72</v>
      </c>
      <c r="AM326" s="58" t="s">
        <v>1515</v>
      </c>
    </row>
    <row r="327" spans="1:39" ht="45" x14ac:dyDescent="0.25">
      <c r="A327" s="11" t="s">
        <v>563</v>
      </c>
      <c r="B327" s="9">
        <v>6643002238</v>
      </c>
      <c r="C327" s="30">
        <v>1026602036713</v>
      </c>
      <c r="D327" s="22" t="s">
        <v>521</v>
      </c>
      <c r="E327" s="22" t="s">
        <v>522</v>
      </c>
      <c r="F327" s="23">
        <v>1</v>
      </c>
      <c r="G327" s="23" t="s">
        <v>52</v>
      </c>
      <c r="H327" s="23">
        <v>1</v>
      </c>
      <c r="I327" s="23" t="s">
        <v>55</v>
      </c>
      <c r="J327" s="23">
        <v>3</v>
      </c>
      <c r="K327" s="23" t="s">
        <v>56</v>
      </c>
      <c r="L327" s="23">
        <v>3</v>
      </c>
      <c r="M327" s="24">
        <v>2.25</v>
      </c>
      <c r="N327" s="24">
        <v>0.5</v>
      </c>
      <c r="O327" s="24">
        <v>1.125</v>
      </c>
      <c r="P327" s="24">
        <v>0</v>
      </c>
      <c r="Q327" s="12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2">
        <v>212</v>
      </c>
      <c r="AB327" s="22" t="s">
        <v>60</v>
      </c>
      <c r="AC327" s="23" t="s">
        <v>526</v>
      </c>
      <c r="AD327" s="23" t="s">
        <v>527</v>
      </c>
      <c r="AE327" s="23">
        <v>1</v>
      </c>
      <c r="AF327" s="23">
        <v>56.361973489999997</v>
      </c>
      <c r="AG327" s="23">
        <v>61.281255690000002</v>
      </c>
      <c r="AH327" s="23">
        <v>0</v>
      </c>
      <c r="AI327" s="23">
        <v>0</v>
      </c>
      <c r="AJ327" s="23">
        <v>0</v>
      </c>
      <c r="AK327" s="23">
        <v>0</v>
      </c>
      <c r="AL327" s="40">
        <v>72</v>
      </c>
      <c r="AM327" s="58" t="s">
        <v>1514</v>
      </c>
    </row>
    <row r="328" spans="1:39" ht="45" x14ac:dyDescent="0.25">
      <c r="A328" s="11" t="s">
        <v>564</v>
      </c>
      <c r="B328" s="9">
        <v>6643002291</v>
      </c>
      <c r="C328" s="30">
        <v>1026602036350</v>
      </c>
      <c r="D328" s="22" t="s">
        <v>198</v>
      </c>
      <c r="E328" s="22" t="s">
        <v>199</v>
      </c>
      <c r="F328" s="23">
        <v>1</v>
      </c>
      <c r="G328" s="23" t="s">
        <v>52</v>
      </c>
      <c r="H328" s="23">
        <v>1</v>
      </c>
      <c r="I328" s="23" t="s">
        <v>55</v>
      </c>
      <c r="J328" s="23">
        <v>3</v>
      </c>
      <c r="K328" s="23" t="s">
        <v>56</v>
      </c>
      <c r="L328" s="10">
        <v>1</v>
      </c>
      <c r="M328" s="25">
        <f t="shared" si="33"/>
        <v>0.75</v>
      </c>
      <c r="N328" s="12">
        <v>0.5</v>
      </c>
      <c r="O328" s="13">
        <f t="shared" si="32"/>
        <v>0.375</v>
      </c>
      <c r="P328" s="25">
        <v>0</v>
      </c>
      <c r="Q328" s="12">
        <v>0</v>
      </c>
      <c r="R328" s="24">
        <v>0</v>
      </c>
      <c r="S328" s="12">
        <v>0.14000000000000001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97</v>
      </c>
      <c r="AD328" s="10" t="s">
        <v>75</v>
      </c>
      <c r="AE328" s="10">
        <v>24</v>
      </c>
      <c r="AF328" s="10">
        <v>56.545417999999998</v>
      </c>
      <c r="AG328" s="23">
        <v>61.505774000000002</v>
      </c>
      <c r="AH328" s="23">
        <v>0</v>
      </c>
      <c r="AI328" s="23">
        <v>0</v>
      </c>
      <c r="AJ328" s="23">
        <v>0</v>
      </c>
      <c r="AK328" s="23">
        <v>0</v>
      </c>
      <c r="AL328" s="40">
        <v>72</v>
      </c>
      <c r="AM328" s="58" t="s">
        <v>1513</v>
      </c>
    </row>
    <row r="329" spans="1:39" ht="45" x14ac:dyDescent="0.25">
      <c r="A329" s="11" t="s">
        <v>565</v>
      </c>
      <c r="B329" s="31">
        <v>6643002326</v>
      </c>
      <c r="C329" s="30">
        <v>1036602240014</v>
      </c>
      <c r="D329" s="22" t="s">
        <v>549</v>
      </c>
      <c r="E329" s="22" t="s">
        <v>550</v>
      </c>
      <c r="F329" s="23">
        <v>1</v>
      </c>
      <c r="G329" s="23" t="s">
        <v>52</v>
      </c>
      <c r="H329" s="23">
        <v>3</v>
      </c>
      <c r="I329" s="23" t="s">
        <v>53</v>
      </c>
      <c r="J329" s="23">
        <v>2</v>
      </c>
      <c r="K329" s="23" t="s">
        <v>54</v>
      </c>
      <c r="L329" s="10">
        <v>2</v>
      </c>
      <c r="M329" s="25">
        <f>L329*1.1</f>
        <v>2.2000000000000002</v>
      </c>
      <c r="N329" s="12">
        <v>0.5</v>
      </c>
      <c r="O329" s="13">
        <f t="shared" si="32"/>
        <v>1.1000000000000001</v>
      </c>
      <c r="P329" s="25" t="s">
        <v>1228</v>
      </c>
      <c r="Q329" s="24">
        <v>0</v>
      </c>
      <c r="R329" s="24">
        <v>0</v>
      </c>
      <c r="S329" s="12">
        <v>0.14000000000000001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551</v>
      </c>
      <c r="AD329" s="10" t="s">
        <v>172</v>
      </c>
      <c r="AE329" s="10">
        <v>29</v>
      </c>
      <c r="AF329" s="10">
        <v>56.499118500000002</v>
      </c>
      <c r="AG329" s="23">
        <v>61.793681999999997</v>
      </c>
      <c r="AH329" s="23">
        <v>0</v>
      </c>
      <c r="AI329" s="23">
        <v>0</v>
      </c>
      <c r="AJ329" s="23">
        <v>0</v>
      </c>
      <c r="AK329" s="23">
        <v>0</v>
      </c>
      <c r="AL329" s="40">
        <v>72</v>
      </c>
      <c r="AM329" s="58" t="s">
        <v>1512</v>
      </c>
    </row>
    <row r="330" spans="1:39" ht="45" x14ac:dyDescent="0.25">
      <c r="A330" s="11" t="s">
        <v>566</v>
      </c>
      <c r="B330" s="31">
        <v>6643002326</v>
      </c>
      <c r="C330" s="30">
        <v>1036602240014</v>
      </c>
      <c r="D330" s="22" t="s">
        <v>549</v>
      </c>
      <c r="E330" s="22" t="s">
        <v>550</v>
      </c>
      <c r="F330" s="23">
        <v>1</v>
      </c>
      <c r="G330" s="23" t="s">
        <v>52</v>
      </c>
      <c r="H330" s="23">
        <v>3</v>
      </c>
      <c r="I330" s="23" t="s">
        <v>53</v>
      </c>
      <c r="J330" s="23">
        <v>2</v>
      </c>
      <c r="K330" s="23" t="s">
        <v>54</v>
      </c>
      <c r="L330" s="10">
        <v>2</v>
      </c>
      <c r="M330" s="25">
        <f>L330*1.1</f>
        <v>2.2000000000000002</v>
      </c>
      <c r="N330" s="12">
        <v>0.5</v>
      </c>
      <c r="O330" s="13">
        <f t="shared" si="32"/>
        <v>1.1000000000000001</v>
      </c>
      <c r="P330" s="25" t="s">
        <v>1171</v>
      </c>
      <c r="Q330" s="24">
        <v>0</v>
      </c>
      <c r="R330" s="24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551</v>
      </c>
      <c r="AD330" s="10" t="s">
        <v>401</v>
      </c>
      <c r="AE330" s="10">
        <v>5</v>
      </c>
      <c r="AF330" s="10">
        <v>56.500704499999998</v>
      </c>
      <c r="AG330" s="23">
        <v>61.782066</v>
      </c>
      <c r="AH330" s="23">
        <v>0</v>
      </c>
      <c r="AI330" s="23">
        <v>0</v>
      </c>
      <c r="AJ330" s="23">
        <v>0</v>
      </c>
      <c r="AK330" s="23">
        <v>0</v>
      </c>
      <c r="AL330" s="26">
        <v>72</v>
      </c>
      <c r="AM330" s="58" t="s">
        <v>1511</v>
      </c>
    </row>
    <row r="331" spans="1:39" ht="45" x14ac:dyDescent="0.25">
      <c r="A331" s="11" t="s">
        <v>567</v>
      </c>
      <c r="B331" s="9">
        <v>6643002291</v>
      </c>
      <c r="C331" s="30">
        <v>1026602036350</v>
      </c>
      <c r="D331" s="22" t="s">
        <v>198</v>
      </c>
      <c r="E331" s="22" t="s">
        <v>199</v>
      </c>
      <c r="F331" s="23">
        <v>1</v>
      </c>
      <c r="G331" s="23" t="s">
        <v>52</v>
      </c>
      <c r="H331" s="23">
        <v>1</v>
      </c>
      <c r="I331" s="23" t="s">
        <v>55</v>
      </c>
      <c r="J331" s="23">
        <v>3</v>
      </c>
      <c r="K331" s="23" t="s">
        <v>56</v>
      </c>
      <c r="L331" s="10">
        <v>2</v>
      </c>
      <c r="M331" s="25">
        <f t="shared" si="33"/>
        <v>1.5</v>
      </c>
      <c r="N331" s="12">
        <v>0.5</v>
      </c>
      <c r="O331" s="13">
        <v>0.5</v>
      </c>
      <c r="P331" s="25">
        <v>0</v>
      </c>
      <c r="Q331" s="12">
        <v>0</v>
      </c>
      <c r="R331" s="24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135</v>
      </c>
      <c r="AD331" s="10" t="s">
        <v>85</v>
      </c>
      <c r="AE331" s="10">
        <v>10</v>
      </c>
      <c r="AF331" s="10">
        <v>56.545059999999999</v>
      </c>
      <c r="AG331" s="23">
        <v>61.656106000000001</v>
      </c>
      <c r="AH331" s="23">
        <v>0</v>
      </c>
      <c r="AI331" s="23">
        <v>0</v>
      </c>
      <c r="AJ331" s="23">
        <v>0</v>
      </c>
      <c r="AK331" s="23">
        <v>0</v>
      </c>
      <c r="AL331" s="26">
        <v>72</v>
      </c>
      <c r="AM331" s="58" t="s">
        <v>1510</v>
      </c>
    </row>
    <row r="332" spans="1:39" ht="45" x14ac:dyDescent="0.25">
      <c r="A332" s="11" t="s">
        <v>568</v>
      </c>
      <c r="B332" s="31">
        <v>6643002326</v>
      </c>
      <c r="C332" s="30">
        <v>1036602240014</v>
      </c>
      <c r="D332" s="22" t="s">
        <v>549</v>
      </c>
      <c r="E332" s="22" t="s">
        <v>550</v>
      </c>
      <c r="F332" s="23">
        <v>1</v>
      </c>
      <c r="G332" s="23" t="s">
        <v>52</v>
      </c>
      <c r="H332" s="23">
        <v>3</v>
      </c>
      <c r="I332" s="23" t="s">
        <v>53</v>
      </c>
      <c r="J332" s="23">
        <v>2</v>
      </c>
      <c r="K332" s="23" t="s">
        <v>54</v>
      </c>
      <c r="L332" s="10">
        <v>2</v>
      </c>
      <c r="M332" s="25">
        <f t="shared" si="33"/>
        <v>1.5</v>
      </c>
      <c r="N332" s="12">
        <v>0.5</v>
      </c>
      <c r="O332" s="13">
        <f t="shared" si="32"/>
        <v>0.75</v>
      </c>
      <c r="P332" s="25" t="s">
        <v>1171</v>
      </c>
      <c r="Q332" s="24">
        <v>0</v>
      </c>
      <c r="R332" s="24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551</v>
      </c>
      <c r="AD332" s="10" t="s">
        <v>401</v>
      </c>
      <c r="AE332" s="10">
        <v>38</v>
      </c>
      <c r="AF332" s="10">
        <v>56.504982499999997</v>
      </c>
      <c r="AG332" s="23">
        <v>61.786993899999999</v>
      </c>
      <c r="AH332" s="23">
        <v>0</v>
      </c>
      <c r="AI332" s="23">
        <v>0</v>
      </c>
      <c r="AJ332" s="23">
        <v>0</v>
      </c>
      <c r="AK332" s="23">
        <v>0</v>
      </c>
      <c r="AL332" s="26">
        <v>72</v>
      </c>
      <c r="AM332" s="58" t="s">
        <v>1509</v>
      </c>
    </row>
    <row r="333" spans="1:39" ht="45" x14ac:dyDescent="0.25">
      <c r="A333" s="11" t="s">
        <v>569</v>
      </c>
      <c r="B333" s="31">
        <v>6643002326</v>
      </c>
      <c r="C333" s="30">
        <v>1036602240014</v>
      </c>
      <c r="D333" s="22" t="s">
        <v>549</v>
      </c>
      <c r="E333" s="22" t="s">
        <v>550</v>
      </c>
      <c r="F333" s="23">
        <v>1</v>
      </c>
      <c r="G333" s="23" t="s">
        <v>52</v>
      </c>
      <c r="H333" s="23">
        <v>3</v>
      </c>
      <c r="I333" s="23" t="s">
        <v>53</v>
      </c>
      <c r="J333" s="23">
        <v>2</v>
      </c>
      <c r="K333" s="23" t="s">
        <v>54</v>
      </c>
      <c r="L333" s="10">
        <v>1</v>
      </c>
      <c r="M333" s="25">
        <f>L333*1.1</f>
        <v>1.1000000000000001</v>
      </c>
      <c r="N333" s="12">
        <v>0.5</v>
      </c>
      <c r="O333" s="13">
        <f t="shared" si="32"/>
        <v>0.55000000000000004</v>
      </c>
      <c r="P333" s="25" t="s">
        <v>1185</v>
      </c>
      <c r="Q333" s="24">
        <v>0</v>
      </c>
      <c r="R333" s="24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551</v>
      </c>
      <c r="AD333" s="10" t="s">
        <v>553</v>
      </c>
      <c r="AE333" s="10">
        <v>1</v>
      </c>
      <c r="AF333" s="10">
        <v>56.505134499999997</v>
      </c>
      <c r="AG333" s="23">
        <v>61.784798799999997</v>
      </c>
      <c r="AH333" s="23">
        <v>0</v>
      </c>
      <c r="AI333" s="23">
        <v>0</v>
      </c>
      <c r="AJ333" s="23">
        <v>0</v>
      </c>
      <c r="AK333" s="23">
        <v>0</v>
      </c>
      <c r="AL333" s="26">
        <v>72</v>
      </c>
      <c r="AM333" s="58" t="s">
        <v>1508</v>
      </c>
    </row>
    <row r="334" spans="1:39" ht="45" x14ac:dyDescent="0.25">
      <c r="A334" s="11" t="s">
        <v>570</v>
      </c>
      <c r="B334" s="31">
        <v>6643002326</v>
      </c>
      <c r="C334" s="30">
        <v>1036602240014</v>
      </c>
      <c r="D334" s="22" t="s">
        <v>549</v>
      </c>
      <c r="E334" s="22" t="s">
        <v>550</v>
      </c>
      <c r="F334" s="23">
        <v>1</v>
      </c>
      <c r="G334" s="23" t="s">
        <v>52</v>
      </c>
      <c r="H334" s="23">
        <v>3</v>
      </c>
      <c r="I334" s="23" t="s">
        <v>53</v>
      </c>
      <c r="J334" s="23">
        <v>2</v>
      </c>
      <c r="K334" s="23" t="s">
        <v>54</v>
      </c>
      <c r="L334" s="10">
        <v>1</v>
      </c>
      <c r="M334" s="25">
        <f>L334*1.1</f>
        <v>1.1000000000000001</v>
      </c>
      <c r="N334" s="12">
        <v>0.5</v>
      </c>
      <c r="O334" s="13">
        <f t="shared" si="32"/>
        <v>0.55000000000000004</v>
      </c>
      <c r="P334" s="25" t="s">
        <v>1185</v>
      </c>
      <c r="Q334" s="24">
        <v>0</v>
      </c>
      <c r="R334" s="24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551</v>
      </c>
      <c r="AD334" s="10" t="s">
        <v>553</v>
      </c>
      <c r="AE334" s="10">
        <v>12</v>
      </c>
      <c r="AF334" s="10">
        <v>56.502582599999997</v>
      </c>
      <c r="AG334" s="23">
        <v>61.781740800000001</v>
      </c>
      <c r="AH334" s="23">
        <v>0</v>
      </c>
      <c r="AI334" s="23">
        <v>0</v>
      </c>
      <c r="AJ334" s="23">
        <v>0</v>
      </c>
      <c r="AK334" s="23">
        <v>0</v>
      </c>
      <c r="AL334" s="26">
        <v>72</v>
      </c>
      <c r="AM334" s="58" t="s">
        <v>1507</v>
      </c>
    </row>
    <row r="335" spans="1:39" ht="45" x14ac:dyDescent="0.25">
      <c r="A335" s="11" t="s">
        <v>571</v>
      </c>
      <c r="B335" s="31">
        <v>6643002326</v>
      </c>
      <c r="C335" s="30">
        <v>1036602240014</v>
      </c>
      <c r="D335" s="22" t="s">
        <v>549</v>
      </c>
      <c r="E335" s="22" t="s">
        <v>550</v>
      </c>
      <c r="F335" s="23">
        <v>1</v>
      </c>
      <c r="G335" s="23" t="s">
        <v>52</v>
      </c>
      <c r="H335" s="23">
        <v>3</v>
      </c>
      <c r="I335" s="23" t="s">
        <v>53</v>
      </c>
      <c r="J335" s="23">
        <v>2</v>
      </c>
      <c r="K335" s="23" t="s">
        <v>54</v>
      </c>
      <c r="L335" s="10">
        <v>1</v>
      </c>
      <c r="M335" s="25">
        <f>L335*1.1</f>
        <v>1.1000000000000001</v>
      </c>
      <c r="N335" s="12">
        <v>0.5</v>
      </c>
      <c r="O335" s="13">
        <f t="shared" si="32"/>
        <v>0.55000000000000004</v>
      </c>
      <c r="P335" s="25" t="s">
        <v>1171</v>
      </c>
      <c r="Q335" s="24">
        <v>0</v>
      </c>
      <c r="R335" s="24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551</v>
      </c>
      <c r="AD335" s="10" t="s">
        <v>554</v>
      </c>
      <c r="AE335" s="10">
        <v>30</v>
      </c>
      <c r="AF335" s="10">
        <v>56.55089967</v>
      </c>
      <c r="AG335" s="23">
        <v>61.778559899999998</v>
      </c>
      <c r="AH335" s="23">
        <v>0</v>
      </c>
      <c r="AI335" s="23">
        <v>0</v>
      </c>
      <c r="AJ335" s="23">
        <v>0</v>
      </c>
      <c r="AK335" s="23">
        <v>0</v>
      </c>
      <c r="AL335" s="26">
        <v>72</v>
      </c>
      <c r="AM335" s="58" t="s">
        <v>1506</v>
      </c>
    </row>
    <row r="336" spans="1:39" ht="45" x14ac:dyDescent="0.25">
      <c r="A336" s="11" t="s">
        <v>572</v>
      </c>
      <c r="B336" s="31">
        <v>6643002326</v>
      </c>
      <c r="C336" s="30">
        <v>1036602240014</v>
      </c>
      <c r="D336" s="22" t="s">
        <v>549</v>
      </c>
      <c r="E336" s="22" t="s">
        <v>550</v>
      </c>
      <c r="F336" s="23">
        <v>1</v>
      </c>
      <c r="G336" s="23" t="s">
        <v>52</v>
      </c>
      <c r="H336" s="23">
        <v>3</v>
      </c>
      <c r="I336" s="23" t="s">
        <v>53</v>
      </c>
      <c r="J336" s="23">
        <v>2</v>
      </c>
      <c r="K336" s="23" t="s">
        <v>54</v>
      </c>
      <c r="L336" s="10">
        <v>2</v>
      </c>
      <c r="M336" s="25">
        <f>L336*1.1</f>
        <v>2.2000000000000002</v>
      </c>
      <c r="N336" s="12">
        <v>0.5</v>
      </c>
      <c r="O336" s="13">
        <f t="shared" si="32"/>
        <v>1.1000000000000001</v>
      </c>
      <c r="P336" s="12" t="s">
        <v>661</v>
      </c>
      <c r="Q336" s="12">
        <v>0</v>
      </c>
      <c r="R336" s="24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719</v>
      </c>
      <c r="AD336" s="10" t="s">
        <v>555</v>
      </c>
      <c r="AE336" s="10">
        <v>34</v>
      </c>
      <c r="AF336" s="10">
        <v>56.532839899999999</v>
      </c>
      <c r="AG336" s="23">
        <v>61.748598700000002</v>
      </c>
      <c r="AH336" s="23">
        <v>0</v>
      </c>
      <c r="AI336" s="23">
        <v>0</v>
      </c>
      <c r="AJ336" s="23">
        <v>0</v>
      </c>
      <c r="AK336" s="23">
        <v>0</v>
      </c>
      <c r="AL336" s="26">
        <v>72</v>
      </c>
      <c r="AM336" s="58" t="s">
        <v>1505</v>
      </c>
    </row>
    <row r="337" spans="1:39" ht="45" x14ac:dyDescent="0.25">
      <c r="A337" s="11" t="s">
        <v>573</v>
      </c>
      <c r="B337" s="9">
        <v>6643002291</v>
      </c>
      <c r="C337" s="30">
        <v>1026602036350</v>
      </c>
      <c r="D337" s="22" t="s">
        <v>198</v>
      </c>
      <c r="E337" s="22" t="s">
        <v>199</v>
      </c>
      <c r="F337" s="23">
        <v>1</v>
      </c>
      <c r="G337" s="23" t="s">
        <v>52</v>
      </c>
      <c r="H337" s="23">
        <v>1</v>
      </c>
      <c r="I337" s="23" t="s">
        <v>55</v>
      </c>
      <c r="J337" s="23">
        <v>3</v>
      </c>
      <c r="K337" s="23" t="s">
        <v>56</v>
      </c>
      <c r="L337" s="10">
        <v>1</v>
      </c>
      <c r="M337" s="25">
        <f t="shared" si="33"/>
        <v>0.75</v>
      </c>
      <c r="N337" s="12">
        <v>0.5</v>
      </c>
      <c r="O337" s="13">
        <f t="shared" si="32"/>
        <v>0.375</v>
      </c>
      <c r="P337" s="25">
        <v>0</v>
      </c>
      <c r="Q337" s="12">
        <v>0</v>
      </c>
      <c r="R337" s="24">
        <v>0</v>
      </c>
      <c r="S337" s="12">
        <v>0.14000000000000001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97</v>
      </c>
      <c r="AD337" s="10" t="s">
        <v>75</v>
      </c>
      <c r="AE337" s="10">
        <v>63</v>
      </c>
      <c r="AF337" s="10">
        <v>56.546494000000003</v>
      </c>
      <c r="AG337" s="23">
        <v>61.497363</v>
      </c>
      <c r="AH337" s="23">
        <v>0</v>
      </c>
      <c r="AI337" s="23">
        <v>0</v>
      </c>
      <c r="AJ337" s="23">
        <v>0</v>
      </c>
      <c r="AK337" s="23">
        <v>0</v>
      </c>
      <c r="AL337" s="26">
        <v>72</v>
      </c>
      <c r="AM337" s="58" t="s">
        <v>1504</v>
      </c>
    </row>
    <row r="338" spans="1:39" ht="45" x14ac:dyDescent="0.25">
      <c r="A338" s="11" t="s">
        <v>574</v>
      </c>
      <c r="B338" s="31">
        <v>6643002326</v>
      </c>
      <c r="C338" s="30">
        <v>1036602240014</v>
      </c>
      <c r="D338" s="22" t="s">
        <v>549</v>
      </c>
      <c r="E338" s="22" t="s">
        <v>550</v>
      </c>
      <c r="F338" s="23">
        <v>1</v>
      </c>
      <c r="G338" s="23" t="s">
        <v>52</v>
      </c>
      <c r="H338" s="23">
        <v>3</v>
      </c>
      <c r="I338" s="23" t="s">
        <v>53</v>
      </c>
      <c r="J338" s="23">
        <v>2</v>
      </c>
      <c r="K338" s="23" t="s">
        <v>54</v>
      </c>
      <c r="L338" s="10">
        <v>2</v>
      </c>
      <c r="M338" s="27">
        <f>L338*1.1</f>
        <v>2.2000000000000002</v>
      </c>
      <c r="N338" s="12">
        <v>0.5</v>
      </c>
      <c r="O338" s="13">
        <f t="shared" si="32"/>
        <v>1.1000000000000001</v>
      </c>
      <c r="P338" s="12" t="s">
        <v>661</v>
      </c>
      <c r="Q338" s="12">
        <v>0</v>
      </c>
      <c r="R338" s="24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719</v>
      </c>
      <c r="AD338" s="10" t="s">
        <v>128</v>
      </c>
      <c r="AE338" s="10" t="s">
        <v>1172</v>
      </c>
      <c r="AF338" s="10">
        <v>56.5331002</v>
      </c>
      <c r="AG338" s="23">
        <v>61.7537065</v>
      </c>
      <c r="AH338" s="23">
        <v>0</v>
      </c>
      <c r="AI338" s="23">
        <v>0</v>
      </c>
      <c r="AJ338" s="23">
        <v>0</v>
      </c>
      <c r="AK338" s="23">
        <v>0</v>
      </c>
      <c r="AL338" s="26">
        <v>72</v>
      </c>
      <c r="AM338" s="58" t="s">
        <v>1503</v>
      </c>
    </row>
    <row r="339" spans="1:39" ht="45" x14ac:dyDescent="0.25">
      <c r="A339" s="11" t="s">
        <v>575</v>
      </c>
      <c r="B339" s="31">
        <v>6643002326</v>
      </c>
      <c r="C339" s="30">
        <v>1036602240014</v>
      </c>
      <c r="D339" s="22" t="s">
        <v>549</v>
      </c>
      <c r="E339" s="22" t="s">
        <v>550</v>
      </c>
      <c r="F339" s="23">
        <v>1</v>
      </c>
      <c r="G339" s="23" t="s">
        <v>52</v>
      </c>
      <c r="H339" s="23">
        <v>3</v>
      </c>
      <c r="I339" s="23" t="s">
        <v>53</v>
      </c>
      <c r="J339" s="23">
        <v>2</v>
      </c>
      <c r="K339" s="23" t="s">
        <v>54</v>
      </c>
      <c r="L339" s="10">
        <v>2</v>
      </c>
      <c r="M339" s="27">
        <f>L339*1.1</f>
        <v>2.2000000000000002</v>
      </c>
      <c r="N339" s="12">
        <v>0.5</v>
      </c>
      <c r="O339" s="13">
        <f t="shared" si="32"/>
        <v>1.1000000000000001</v>
      </c>
      <c r="P339" s="12" t="s">
        <v>661</v>
      </c>
      <c r="Q339" s="12">
        <v>0</v>
      </c>
      <c r="R339" s="24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719</v>
      </c>
      <c r="AD339" s="10" t="s">
        <v>128</v>
      </c>
      <c r="AE339" s="10">
        <v>32</v>
      </c>
      <c r="AF339" s="10">
        <v>56.533353599999998</v>
      </c>
      <c r="AG339" s="23">
        <v>61.755657399999997</v>
      </c>
      <c r="AH339" s="23">
        <v>0</v>
      </c>
      <c r="AI339" s="23">
        <v>0</v>
      </c>
      <c r="AJ339" s="23">
        <v>0</v>
      </c>
      <c r="AK339" s="23">
        <v>0</v>
      </c>
      <c r="AL339" s="26">
        <v>72</v>
      </c>
      <c r="AM339" s="58" t="s">
        <v>1502</v>
      </c>
    </row>
    <row r="340" spans="1:39" ht="45" x14ac:dyDescent="0.25">
      <c r="A340" s="11" t="s">
        <v>576</v>
      </c>
      <c r="B340" s="9">
        <v>6643002291</v>
      </c>
      <c r="C340" s="30">
        <v>1026602036350</v>
      </c>
      <c r="D340" s="22" t="s">
        <v>198</v>
      </c>
      <c r="E340" s="22" t="s">
        <v>199</v>
      </c>
      <c r="F340" s="23">
        <v>1</v>
      </c>
      <c r="G340" s="23" t="s">
        <v>52</v>
      </c>
      <c r="H340" s="23">
        <v>1</v>
      </c>
      <c r="I340" s="23" t="s">
        <v>55</v>
      </c>
      <c r="J340" s="23">
        <v>3</v>
      </c>
      <c r="K340" s="23" t="s">
        <v>56</v>
      </c>
      <c r="L340" s="10">
        <v>1</v>
      </c>
      <c r="M340" s="27">
        <f t="shared" si="33"/>
        <v>0.75</v>
      </c>
      <c r="N340" s="12">
        <v>0.5</v>
      </c>
      <c r="O340" s="13">
        <f t="shared" si="32"/>
        <v>0.375</v>
      </c>
      <c r="P340" s="25">
        <v>0</v>
      </c>
      <c r="Q340" s="12">
        <v>0</v>
      </c>
      <c r="R340" s="24">
        <v>0</v>
      </c>
      <c r="S340" s="12">
        <v>0.14000000000000001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97</v>
      </c>
      <c r="AD340" s="10" t="s">
        <v>166</v>
      </c>
      <c r="AE340" s="10">
        <v>24</v>
      </c>
      <c r="AF340" s="10">
        <v>56.546942000000001</v>
      </c>
      <c r="AG340" s="23">
        <v>61.502645999999999</v>
      </c>
      <c r="AH340" s="23">
        <v>0</v>
      </c>
      <c r="AI340" s="23">
        <v>0</v>
      </c>
      <c r="AJ340" s="23">
        <v>0</v>
      </c>
      <c r="AK340" s="23">
        <v>0</v>
      </c>
      <c r="AL340" s="26">
        <v>72</v>
      </c>
      <c r="AM340" s="58" t="s">
        <v>1501</v>
      </c>
    </row>
    <row r="341" spans="1:39" ht="45" x14ac:dyDescent="0.25">
      <c r="A341" s="11" t="s">
        <v>577</v>
      </c>
      <c r="B341" s="31">
        <v>6643002326</v>
      </c>
      <c r="C341" s="30">
        <v>1036602240014</v>
      </c>
      <c r="D341" s="22" t="s">
        <v>549</v>
      </c>
      <c r="E341" s="22" t="s">
        <v>550</v>
      </c>
      <c r="F341" s="23">
        <v>1</v>
      </c>
      <c r="G341" s="23" t="s">
        <v>52</v>
      </c>
      <c r="H341" s="23">
        <v>3</v>
      </c>
      <c r="I341" s="23" t="s">
        <v>53</v>
      </c>
      <c r="J341" s="23">
        <v>2</v>
      </c>
      <c r="K341" s="23" t="s">
        <v>54</v>
      </c>
      <c r="L341" s="10">
        <v>2</v>
      </c>
      <c r="M341" s="27">
        <f>L341*1.1</f>
        <v>2.2000000000000002</v>
      </c>
      <c r="N341" s="12">
        <v>0.5</v>
      </c>
      <c r="O341" s="13">
        <f t="shared" si="32"/>
        <v>1.1000000000000001</v>
      </c>
      <c r="P341" s="12" t="s">
        <v>661</v>
      </c>
      <c r="Q341" s="12">
        <v>0</v>
      </c>
      <c r="R341" s="24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719</v>
      </c>
      <c r="AD341" s="10" t="s">
        <v>161</v>
      </c>
      <c r="AE341" s="10">
        <v>18</v>
      </c>
      <c r="AF341" s="10">
        <v>56.533034100000002</v>
      </c>
      <c r="AG341" s="23">
        <v>61.760263899999998</v>
      </c>
      <c r="AH341" s="23">
        <v>0</v>
      </c>
      <c r="AI341" s="23">
        <v>0</v>
      </c>
      <c r="AJ341" s="23">
        <v>0</v>
      </c>
      <c r="AK341" s="23">
        <v>0</v>
      </c>
      <c r="AL341" s="26">
        <v>72</v>
      </c>
      <c r="AM341" s="58" t="s">
        <v>1500</v>
      </c>
    </row>
    <row r="342" spans="1:39" ht="45" x14ac:dyDescent="0.25">
      <c r="A342" s="11" t="s">
        <v>578</v>
      </c>
      <c r="B342" s="31">
        <v>6643002326</v>
      </c>
      <c r="C342" s="30">
        <v>1036602240014</v>
      </c>
      <c r="D342" s="22" t="s">
        <v>549</v>
      </c>
      <c r="E342" s="22" t="s">
        <v>550</v>
      </c>
      <c r="F342" s="23">
        <v>1</v>
      </c>
      <c r="G342" s="23" t="s">
        <v>52</v>
      </c>
      <c r="H342" s="23">
        <v>3</v>
      </c>
      <c r="I342" s="23" t="s">
        <v>53</v>
      </c>
      <c r="J342" s="23">
        <v>2</v>
      </c>
      <c r="K342" s="23" t="s">
        <v>54</v>
      </c>
      <c r="L342" s="10">
        <v>2</v>
      </c>
      <c r="M342" s="27">
        <f>L342*1.1</f>
        <v>2.2000000000000002</v>
      </c>
      <c r="N342" s="12">
        <v>0.5</v>
      </c>
      <c r="O342" s="13">
        <f t="shared" si="32"/>
        <v>1.1000000000000001</v>
      </c>
      <c r="P342" s="12" t="s">
        <v>661</v>
      </c>
      <c r="Q342" s="12">
        <v>0</v>
      </c>
      <c r="R342" s="24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719</v>
      </c>
      <c r="AD342" s="10" t="s">
        <v>161</v>
      </c>
      <c r="AE342" s="10">
        <v>40</v>
      </c>
      <c r="AF342" s="10">
        <v>56.535969600000001</v>
      </c>
      <c r="AG342" s="23">
        <v>61.755733290000002</v>
      </c>
      <c r="AH342" s="23">
        <v>0</v>
      </c>
      <c r="AI342" s="23">
        <v>0</v>
      </c>
      <c r="AJ342" s="23">
        <v>0</v>
      </c>
      <c r="AK342" s="23">
        <v>0</v>
      </c>
      <c r="AL342" s="26">
        <v>72</v>
      </c>
      <c r="AM342" s="58" t="s">
        <v>1499</v>
      </c>
    </row>
    <row r="343" spans="1:39" ht="45" x14ac:dyDescent="0.25">
      <c r="A343" s="11" t="s">
        <v>579</v>
      </c>
      <c r="B343" s="31">
        <v>6643002326</v>
      </c>
      <c r="C343" s="30">
        <v>1036602240014</v>
      </c>
      <c r="D343" s="22" t="s">
        <v>549</v>
      </c>
      <c r="E343" s="22" t="s">
        <v>550</v>
      </c>
      <c r="F343" s="23">
        <v>1</v>
      </c>
      <c r="G343" s="23" t="s">
        <v>52</v>
      </c>
      <c r="H343" s="23">
        <v>3</v>
      </c>
      <c r="I343" s="23" t="s">
        <v>53</v>
      </c>
      <c r="J343" s="23">
        <v>2</v>
      </c>
      <c r="K343" s="23" t="s">
        <v>54</v>
      </c>
      <c r="L343" s="10">
        <v>1</v>
      </c>
      <c r="M343" s="27">
        <f>L343*1.1</f>
        <v>1.1000000000000001</v>
      </c>
      <c r="N343" s="12">
        <v>0.5</v>
      </c>
      <c r="O343" s="13">
        <f t="shared" si="32"/>
        <v>0.55000000000000004</v>
      </c>
      <c r="P343" s="12" t="s">
        <v>661</v>
      </c>
      <c r="Q343" s="12">
        <v>0</v>
      </c>
      <c r="R343" s="24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719</v>
      </c>
      <c r="AD343" s="10" t="s">
        <v>161</v>
      </c>
      <c r="AE343" s="10">
        <v>54</v>
      </c>
      <c r="AF343" s="10">
        <v>56.539752999999997</v>
      </c>
      <c r="AG343" s="23">
        <v>61.754210499999999</v>
      </c>
      <c r="AH343" s="23">
        <v>0</v>
      </c>
      <c r="AI343" s="23">
        <v>0</v>
      </c>
      <c r="AJ343" s="23">
        <v>0</v>
      </c>
      <c r="AK343" s="23">
        <v>0</v>
      </c>
      <c r="AL343" s="26">
        <v>72</v>
      </c>
      <c r="AM343" s="58" t="s">
        <v>1498</v>
      </c>
    </row>
    <row r="344" spans="1:39" ht="45" x14ac:dyDescent="0.25">
      <c r="A344" s="11" t="s">
        <v>580</v>
      </c>
      <c r="B344" s="9">
        <v>6643002291</v>
      </c>
      <c r="C344" s="30">
        <v>1026602036350</v>
      </c>
      <c r="D344" s="22" t="s">
        <v>198</v>
      </c>
      <c r="E344" s="22" t="s">
        <v>199</v>
      </c>
      <c r="F344" s="23">
        <v>1</v>
      </c>
      <c r="G344" s="23" t="s">
        <v>52</v>
      </c>
      <c r="H344" s="23">
        <v>1</v>
      </c>
      <c r="I344" s="23" t="s">
        <v>55</v>
      </c>
      <c r="J344" s="23">
        <v>3</v>
      </c>
      <c r="K344" s="23" t="s">
        <v>56</v>
      </c>
      <c r="L344" s="10">
        <v>2</v>
      </c>
      <c r="M344" s="13">
        <f t="shared" si="33"/>
        <v>1.5</v>
      </c>
      <c r="N344" s="12">
        <v>0.5</v>
      </c>
      <c r="O344" s="13">
        <f t="shared" si="32"/>
        <v>0.75</v>
      </c>
      <c r="P344" s="25">
        <v>0</v>
      </c>
      <c r="Q344" s="12">
        <v>0</v>
      </c>
      <c r="R344" s="24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135</v>
      </c>
      <c r="AD344" s="10" t="s">
        <v>81</v>
      </c>
      <c r="AE344" s="10">
        <v>8</v>
      </c>
      <c r="AF344" s="10">
        <v>56.547652999999997</v>
      </c>
      <c r="AG344" s="23">
        <v>61.657255999999997</v>
      </c>
      <c r="AH344" s="23">
        <v>0</v>
      </c>
      <c r="AI344" s="23">
        <v>0</v>
      </c>
      <c r="AJ344" s="23">
        <v>0</v>
      </c>
      <c r="AK344" s="23">
        <v>0</v>
      </c>
      <c r="AL344" s="26">
        <v>72</v>
      </c>
      <c r="AM344" s="58" t="s">
        <v>1496</v>
      </c>
    </row>
    <row r="345" spans="1:39" ht="45" x14ac:dyDescent="0.25">
      <c r="A345" s="11" t="s">
        <v>582</v>
      </c>
      <c r="B345" s="9">
        <v>6643000664</v>
      </c>
      <c r="C345" s="36">
        <v>1026602037780</v>
      </c>
      <c r="D345" s="22" t="s">
        <v>138</v>
      </c>
      <c r="E345" s="22" t="s">
        <v>139</v>
      </c>
      <c r="F345" s="22">
        <v>1</v>
      </c>
      <c r="G345" s="22" t="s">
        <v>52</v>
      </c>
      <c r="H345" s="22">
        <v>3</v>
      </c>
      <c r="I345" s="22" t="s">
        <v>53</v>
      </c>
      <c r="J345" s="22">
        <v>2</v>
      </c>
      <c r="K345" s="22" t="s">
        <v>54</v>
      </c>
      <c r="L345" s="22">
        <v>1</v>
      </c>
      <c r="M345" s="27">
        <f t="shared" si="33"/>
        <v>0.75</v>
      </c>
      <c r="N345" s="12">
        <v>0.5</v>
      </c>
      <c r="O345" s="13">
        <f t="shared" si="32"/>
        <v>0.375</v>
      </c>
      <c r="P345" s="25" t="s">
        <v>160</v>
      </c>
      <c r="Q345" s="24">
        <v>0</v>
      </c>
      <c r="R345" s="24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2">
        <v>212</v>
      </c>
      <c r="AB345" s="22" t="s">
        <v>60</v>
      </c>
      <c r="AC345" s="22" t="s">
        <v>91</v>
      </c>
      <c r="AD345" s="22" t="s">
        <v>75</v>
      </c>
      <c r="AE345" s="22" t="s">
        <v>586</v>
      </c>
      <c r="AF345" s="10">
        <v>56.366101159999999</v>
      </c>
      <c r="AG345" s="23">
        <v>62.183562709999997</v>
      </c>
      <c r="AH345" s="22" t="s">
        <v>157</v>
      </c>
      <c r="AI345" s="22">
        <v>6643000664</v>
      </c>
      <c r="AJ345" s="22" t="s">
        <v>145</v>
      </c>
      <c r="AK345" s="22" t="s">
        <v>590</v>
      </c>
      <c r="AL345" s="22" t="s">
        <v>592</v>
      </c>
      <c r="AM345" s="22"/>
    </row>
    <row r="346" spans="1:39" ht="60" x14ac:dyDescent="0.25">
      <c r="A346" s="11" t="s">
        <v>731</v>
      </c>
      <c r="B346" s="38">
        <v>6643008783</v>
      </c>
      <c r="C346" s="42">
        <v>1026602036691</v>
      </c>
      <c r="D346" s="32" t="s">
        <v>733</v>
      </c>
      <c r="E346" s="22" t="s">
        <v>735</v>
      </c>
      <c r="F346" s="32">
        <v>1</v>
      </c>
      <c r="G346" s="22" t="s">
        <v>52</v>
      </c>
      <c r="H346" s="32">
        <v>5</v>
      </c>
      <c r="I346" s="32" t="s">
        <v>734</v>
      </c>
      <c r="J346" s="32">
        <v>2</v>
      </c>
      <c r="K346" s="32" t="s">
        <v>54</v>
      </c>
      <c r="L346" s="32">
        <v>1</v>
      </c>
      <c r="M346" s="27">
        <f t="shared" si="33"/>
        <v>0.75</v>
      </c>
      <c r="N346" s="12">
        <v>0.14000000000000001</v>
      </c>
      <c r="O346" s="13">
        <f t="shared" si="32"/>
        <v>0.10500000000000001</v>
      </c>
      <c r="P346" s="25" t="s">
        <v>160</v>
      </c>
      <c r="Q346" s="24">
        <v>0</v>
      </c>
      <c r="R346" s="24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2">
        <v>212</v>
      </c>
      <c r="AB346" s="22" t="s">
        <v>60</v>
      </c>
      <c r="AC346" s="32" t="s">
        <v>101</v>
      </c>
      <c r="AD346" s="32" t="s">
        <v>736</v>
      </c>
      <c r="AE346" s="32"/>
      <c r="AF346" s="10">
        <v>56.49973</v>
      </c>
      <c r="AG346" s="23">
        <v>61.774656999999998</v>
      </c>
      <c r="AH346" s="22" t="s">
        <v>737</v>
      </c>
      <c r="AI346" s="32">
        <v>6643008783</v>
      </c>
      <c r="AJ346" s="22" t="s">
        <v>733</v>
      </c>
      <c r="AK346" s="32" t="s">
        <v>736</v>
      </c>
      <c r="AL346" s="32">
        <v>10</v>
      </c>
      <c r="AM346" s="32"/>
    </row>
    <row r="347" spans="1:39" ht="45" x14ac:dyDescent="0.25">
      <c r="A347" s="11" t="s">
        <v>583</v>
      </c>
      <c r="B347" s="38">
        <v>6643000664</v>
      </c>
      <c r="C347" s="42">
        <v>1026602037780</v>
      </c>
      <c r="D347" s="32" t="s">
        <v>138</v>
      </c>
      <c r="E347" s="32" t="s">
        <v>139</v>
      </c>
      <c r="F347" s="32">
        <v>1</v>
      </c>
      <c r="G347" s="22" t="s">
        <v>52</v>
      </c>
      <c r="H347" s="32">
        <v>3</v>
      </c>
      <c r="I347" s="32" t="s">
        <v>53</v>
      </c>
      <c r="J347" s="32">
        <v>2</v>
      </c>
      <c r="K347" s="32" t="s">
        <v>54</v>
      </c>
      <c r="L347" s="32">
        <v>1</v>
      </c>
      <c r="M347" s="27">
        <f t="shared" si="33"/>
        <v>0.75</v>
      </c>
      <c r="N347" s="12">
        <v>0.5</v>
      </c>
      <c r="O347" s="13">
        <f t="shared" si="32"/>
        <v>0.375</v>
      </c>
      <c r="P347" s="25" t="s">
        <v>160</v>
      </c>
      <c r="Q347" s="24">
        <v>0</v>
      </c>
      <c r="R347" s="24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2">
        <v>212</v>
      </c>
      <c r="AB347" s="32" t="s">
        <v>60</v>
      </c>
      <c r="AC347" s="32" t="s">
        <v>123</v>
      </c>
      <c r="AD347" s="32" t="s">
        <v>75</v>
      </c>
      <c r="AE347" s="32">
        <v>111</v>
      </c>
      <c r="AF347" s="10">
        <v>56.469695000000002</v>
      </c>
      <c r="AG347" s="10">
        <v>61.614080000000001</v>
      </c>
      <c r="AH347" s="22" t="s">
        <v>157</v>
      </c>
      <c r="AI347" s="32">
        <v>6643000664</v>
      </c>
      <c r="AJ347" s="22" t="s">
        <v>145</v>
      </c>
      <c r="AK347" s="32" t="s">
        <v>588</v>
      </c>
      <c r="AL347" s="43" t="s">
        <v>593</v>
      </c>
      <c r="AM347" s="32"/>
    </row>
    <row r="348" spans="1:39" ht="30" x14ac:dyDescent="0.25">
      <c r="A348" s="11" t="s">
        <v>732</v>
      </c>
      <c r="B348" s="38">
        <v>6643008783</v>
      </c>
      <c r="C348" s="42">
        <v>1026602036691</v>
      </c>
      <c r="D348" s="32" t="s">
        <v>733</v>
      </c>
      <c r="E348" s="22" t="s">
        <v>735</v>
      </c>
      <c r="F348" s="32">
        <v>1</v>
      </c>
      <c r="G348" s="22" t="s">
        <v>52</v>
      </c>
      <c r="H348" s="32">
        <v>3</v>
      </c>
      <c r="I348" s="32" t="s">
        <v>53</v>
      </c>
      <c r="J348" s="32">
        <v>2</v>
      </c>
      <c r="K348" s="32" t="s">
        <v>54</v>
      </c>
      <c r="L348" s="32">
        <v>2</v>
      </c>
      <c r="M348" s="27">
        <f t="shared" si="33"/>
        <v>1.5</v>
      </c>
      <c r="N348" s="12">
        <v>0.14000000000000001</v>
      </c>
      <c r="O348" s="13">
        <f t="shared" si="32"/>
        <v>0.21000000000000002</v>
      </c>
      <c r="P348" s="25" t="s">
        <v>160</v>
      </c>
      <c r="Q348" s="24">
        <v>0</v>
      </c>
      <c r="R348" s="24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2">
        <v>212</v>
      </c>
      <c r="AB348" s="32" t="s">
        <v>60</v>
      </c>
      <c r="AC348" s="32" t="s">
        <v>551</v>
      </c>
      <c r="AD348" s="32" t="s">
        <v>738</v>
      </c>
      <c r="AE348" s="32"/>
      <c r="AF348" s="10">
        <v>56.510928</v>
      </c>
      <c r="AG348" s="23">
        <v>61.795234000000001</v>
      </c>
      <c r="AH348" s="22" t="s">
        <v>853</v>
      </c>
      <c r="AI348" s="32">
        <v>6643008783</v>
      </c>
      <c r="AJ348" s="22" t="s">
        <v>733</v>
      </c>
      <c r="AK348" s="32" t="s">
        <v>738</v>
      </c>
      <c r="AL348" s="43" t="s">
        <v>593</v>
      </c>
      <c r="AM348" s="32"/>
    </row>
    <row r="349" spans="1:39" ht="45" x14ac:dyDescent="0.25">
      <c r="A349" s="11" t="s">
        <v>584</v>
      </c>
      <c r="B349" s="38">
        <v>6643000664</v>
      </c>
      <c r="C349" s="42">
        <v>1026602037780</v>
      </c>
      <c r="D349" s="32" t="s">
        <v>138</v>
      </c>
      <c r="E349" s="32" t="s">
        <v>139</v>
      </c>
      <c r="F349" s="32">
        <v>1</v>
      </c>
      <c r="G349" s="22" t="s">
        <v>52</v>
      </c>
      <c r="H349" s="32">
        <v>3</v>
      </c>
      <c r="I349" s="32" t="s">
        <v>53</v>
      </c>
      <c r="J349" s="32">
        <v>2</v>
      </c>
      <c r="K349" s="32" t="s">
        <v>54</v>
      </c>
      <c r="L349" s="32">
        <v>4</v>
      </c>
      <c r="M349" s="13">
        <f t="shared" si="33"/>
        <v>3</v>
      </c>
      <c r="N349" s="12">
        <v>0.5</v>
      </c>
      <c r="O349" s="13">
        <f t="shared" si="32"/>
        <v>1.5</v>
      </c>
      <c r="P349" s="25" t="s">
        <v>160</v>
      </c>
      <c r="Q349" s="24">
        <v>0</v>
      </c>
      <c r="R349" s="24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2">
        <v>212</v>
      </c>
      <c r="AB349" s="32" t="s">
        <v>60</v>
      </c>
      <c r="AC349" s="32" t="s">
        <v>730</v>
      </c>
      <c r="AD349" s="32" t="s">
        <v>66</v>
      </c>
      <c r="AE349" s="32" t="s">
        <v>587</v>
      </c>
      <c r="AF349" s="10">
        <v>56.432076000000002</v>
      </c>
      <c r="AG349" s="10">
        <v>61.242063000000002</v>
      </c>
      <c r="AH349" s="22" t="s">
        <v>157</v>
      </c>
      <c r="AI349" s="32">
        <v>6643000664</v>
      </c>
      <c r="AJ349" s="22" t="s">
        <v>145</v>
      </c>
      <c r="AK349" s="32" t="s">
        <v>591</v>
      </c>
      <c r="AL349" s="32" t="s">
        <v>594</v>
      </c>
      <c r="AM349" s="32"/>
    </row>
    <row r="350" spans="1:39" ht="60" x14ac:dyDescent="0.25">
      <c r="A350" s="11" t="s">
        <v>585</v>
      </c>
      <c r="B350" s="31">
        <v>661214316424</v>
      </c>
      <c r="C350" s="44">
        <v>305661232700028</v>
      </c>
      <c r="D350" s="9" t="s">
        <v>595</v>
      </c>
      <c r="E350" s="9" t="s">
        <v>596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f t="shared" si="33"/>
        <v>1.5</v>
      </c>
      <c r="N350" s="12">
        <v>0.5</v>
      </c>
      <c r="O350" s="13">
        <f t="shared" si="32"/>
        <v>0.75</v>
      </c>
      <c r="P350" s="25" t="s">
        <v>160</v>
      </c>
      <c r="Q350" s="25">
        <v>0</v>
      </c>
      <c r="R350" s="25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72</v>
      </c>
      <c r="AD350" s="9" t="s">
        <v>597</v>
      </c>
      <c r="AE350" s="10">
        <v>0</v>
      </c>
      <c r="AF350" s="10">
        <v>56.240059000000002</v>
      </c>
      <c r="AG350" s="10">
        <v>61.515255000000003</v>
      </c>
      <c r="AH350" s="9" t="s">
        <v>157</v>
      </c>
      <c r="AI350" s="44">
        <v>661214316424</v>
      </c>
      <c r="AJ350" s="9" t="s">
        <v>598</v>
      </c>
      <c r="AK350" s="9" t="s">
        <v>597</v>
      </c>
      <c r="AL350" s="43" t="s">
        <v>630</v>
      </c>
      <c r="AM350" s="9"/>
    </row>
    <row r="351" spans="1:39" ht="81" customHeight="1" x14ac:dyDescent="0.25">
      <c r="A351" s="11" t="s">
        <v>600</v>
      </c>
      <c r="B351" s="9">
        <v>6643002157</v>
      </c>
      <c r="C351" s="30">
        <v>1026602037340</v>
      </c>
      <c r="D351" s="9" t="s">
        <v>51</v>
      </c>
      <c r="E351" s="22" t="s">
        <v>120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27">
        <v>0.75</v>
      </c>
      <c r="N351" s="12">
        <v>0.5</v>
      </c>
      <c r="O351" s="13">
        <f t="shared" si="32"/>
        <v>0.375</v>
      </c>
      <c r="P351" s="25">
        <v>0</v>
      </c>
      <c r="Q351" s="25">
        <v>0</v>
      </c>
      <c r="R351" s="25">
        <v>0</v>
      </c>
      <c r="S351" s="12">
        <v>0.14000000000000001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101</v>
      </c>
      <c r="AD351" s="10" t="s">
        <v>599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3">
        <v>0</v>
      </c>
      <c r="AJ351" s="23">
        <v>0</v>
      </c>
      <c r="AK351" s="23">
        <v>0</v>
      </c>
      <c r="AL351" s="24">
        <v>72</v>
      </c>
      <c r="AM351" s="58" t="s">
        <v>1495</v>
      </c>
    </row>
    <row r="352" spans="1:39" ht="45" x14ac:dyDescent="0.25">
      <c r="A352" s="11" t="s">
        <v>621</v>
      </c>
      <c r="B352" s="9">
        <v>6643002291</v>
      </c>
      <c r="C352" s="30">
        <v>1026602036350</v>
      </c>
      <c r="D352" s="22" t="s">
        <v>198</v>
      </c>
      <c r="E352" s="22" t="s">
        <v>199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27">
        <v>0.75</v>
      </c>
      <c r="N352" s="12">
        <v>0.5</v>
      </c>
      <c r="O352" s="13">
        <f t="shared" ref="O352:O363" si="34">M352*N352</f>
        <v>0.375</v>
      </c>
      <c r="P352" s="25">
        <v>0</v>
      </c>
      <c r="Q352" s="12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9">
        <v>212</v>
      </c>
      <c r="AB352" s="9" t="s">
        <v>60</v>
      </c>
      <c r="AC352" s="10" t="s">
        <v>135</v>
      </c>
      <c r="AD352" s="10" t="s">
        <v>620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3">
        <v>0</v>
      </c>
      <c r="AJ352" s="23">
        <v>0</v>
      </c>
      <c r="AK352" s="23">
        <v>0</v>
      </c>
      <c r="AL352" s="24">
        <v>72</v>
      </c>
      <c r="AM352" s="58" t="s">
        <v>1494</v>
      </c>
    </row>
    <row r="353" spans="1:39" ht="144" customHeight="1" x14ac:dyDescent="0.25">
      <c r="A353" s="11" t="s">
        <v>623</v>
      </c>
      <c r="B353" s="9">
        <v>6643002679</v>
      </c>
      <c r="C353" s="36">
        <v>1026602036702</v>
      </c>
      <c r="D353" s="22" t="s">
        <v>43</v>
      </c>
      <c r="E353" s="22" t="s">
        <v>112</v>
      </c>
      <c r="F353" s="10">
        <v>1</v>
      </c>
      <c r="G353" s="23" t="s">
        <v>52</v>
      </c>
      <c r="H353" s="23">
        <v>3</v>
      </c>
      <c r="I353" s="23" t="s">
        <v>53</v>
      </c>
      <c r="J353" s="23">
        <v>2</v>
      </c>
      <c r="K353" s="23" t="s">
        <v>54</v>
      </c>
      <c r="L353" s="10">
        <v>4</v>
      </c>
      <c r="M353" s="24">
        <f>L353*0.75</f>
        <v>3</v>
      </c>
      <c r="N353" s="12">
        <v>0.5</v>
      </c>
      <c r="O353" s="13">
        <f t="shared" si="34"/>
        <v>1.5</v>
      </c>
      <c r="P353" s="25" t="s">
        <v>661</v>
      </c>
      <c r="Q353" s="12">
        <v>0</v>
      </c>
      <c r="R353" s="24">
        <v>0</v>
      </c>
      <c r="S353" s="24">
        <v>0.14000000000000001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2">
        <v>212</v>
      </c>
      <c r="AB353" s="22" t="s">
        <v>60</v>
      </c>
      <c r="AC353" s="10" t="s">
        <v>61</v>
      </c>
      <c r="AD353" s="10" t="s">
        <v>161</v>
      </c>
      <c r="AE353" s="10">
        <v>57</v>
      </c>
      <c r="AF353" s="10">
        <v>56.301773179999998</v>
      </c>
      <c r="AG353" s="23">
        <v>61.868394010000003</v>
      </c>
      <c r="AH353" s="10">
        <v>0</v>
      </c>
      <c r="AI353" s="23">
        <v>0</v>
      </c>
      <c r="AJ353" s="23">
        <v>0</v>
      </c>
      <c r="AK353" s="23">
        <v>0</v>
      </c>
      <c r="AL353" s="24">
        <v>72</v>
      </c>
      <c r="AM353" s="57" t="s">
        <v>1236</v>
      </c>
    </row>
    <row r="354" spans="1:39" ht="107.25" customHeight="1" x14ac:dyDescent="0.25">
      <c r="A354" s="11" t="s">
        <v>624</v>
      </c>
      <c r="B354" s="9">
        <v>6643002679</v>
      </c>
      <c r="C354" s="36">
        <v>1026602036702</v>
      </c>
      <c r="D354" s="22" t="s">
        <v>43</v>
      </c>
      <c r="E354" s="22" t="s">
        <v>112</v>
      </c>
      <c r="F354" s="10">
        <v>1</v>
      </c>
      <c r="G354" s="23" t="s">
        <v>52</v>
      </c>
      <c r="H354" s="23">
        <v>3</v>
      </c>
      <c r="I354" s="23" t="s">
        <v>53</v>
      </c>
      <c r="J354" s="23">
        <v>2</v>
      </c>
      <c r="K354" s="23" t="s">
        <v>54</v>
      </c>
      <c r="L354" s="10">
        <v>1</v>
      </c>
      <c r="M354" s="27">
        <f>L354*0.75</f>
        <v>0.75</v>
      </c>
      <c r="N354" s="12">
        <v>0.5</v>
      </c>
      <c r="O354" s="13">
        <f t="shared" si="34"/>
        <v>0.375</v>
      </c>
      <c r="P354" s="25" t="s">
        <v>661</v>
      </c>
      <c r="Q354" s="12">
        <v>0</v>
      </c>
      <c r="R354" s="24">
        <v>0</v>
      </c>
      <c r="S354" s="24">
        <v>0.14000000000000001</v>
      </c>
      <c r="T354" s="24">
        <v>0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2">
        <v>212</v>
      </c>
      <c r="AB354" s="22" t="s">
        <v>60</v>
      </c>
      <c r="AC354" s="10" t="s">
        <v>61</v>
      </c>
      <c r="AD354" s="10" t="s">
        <v>161</v>
      </c>
      <c r="AE354" s="10">
        <v>74</v>
      </c>
      <c r="AF354" s="10">
        <v>56.301292420000003</v>
      </c>
      <c r="AG354" s="23">
        <v>61.873194179999999</v>
      </c>
      <c r="AH354" s="10">
        <v>0</v>
      </c>
      <c r="AI354" s="23">
        <v>0</v>
      </c>
      <c r="AJ354" s="23">
        <v>0</v>
      </c>
      <c r="AK354" s="23">
        <v>0</v>
      </c>
      <c r="AL354" s="24">
        <v>72</v>
      </c>
      <c r="AM354" s="57" t="s">
        <v>1237</v>
      </c>
    </row>
    <row r="355" spans="1:39" ht="60" customHeight="1" x14ac:dyDescent="0.25">
      <c r="A355" s="11" t="s">
        <v>636</v>
      </c>
      <c r="B355" s="31">
        <v>6643007564</v>
      </c>
      <c r="C355" s="44">
        <v>1026602035822</v>
      </c>
      <c r="D355" s="9" t="s">
        <v>637</v>
      </c>
      <c r="E355" s="22" t="s">
        <v>638</v>
      </c>
      <c r="F355" s="10">
        <v>2</v>
      </c>
      <c r="G355" s="10" t="s">
        <v>646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f>L355*1.1</f>
        <v>2.2000000000000002</v>
      </c>
      <c r="N355" s="12">
        <v>0.14000000000000001</v>
      </c>
      <c r="O355" s="13">
        <f t="shared" si="34"/>
        <v>0.30800000000000005</v>
      </c>
      <c r="P355" s="25" t="s">
        <v>57</v>
      </c>
      <c r="Q355" s="25">
        <v>0</v>
      </c>
      <c r="R355" s="25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2">
        <v>212</v>
      </c>
      <c r="AB355" s="22" t="s">
        <v>60</v>
      </c>
      <c r="AC355" s="10" t="s">
        <v>91</v>
      </c>
      <c r="AD355" s="10" t="s">
        <v>75</v>
      </c>
      <c r="AE355" s="10">
        <v>29</v>
      </c>
      <c r="AF355" s="10">
        <v>56.365126799999999</v>
      </c>
      <c r="AG355" s="10">
        <v>62.191213500000003</v>
      </c>
      <c r="AH355" s="9" t="s">
        <v>641</v>
      </c>
      <c r="AI355" s="10">
        <v>6643007564</v>
      </c>
      <c r="AJ355" s="9" t="s">
        <v>639</v>
      </c>
      <c r="AK355" s="9" t="s">
        <v>640</v>
      </c>
      <c r="AL355" s="45" t="s">
        <v>803</v>
      </c>
      <c r="AM355" s="9"/>
    </row>
    <row r="356" spans="1:39" ht="69.75" customHeight="1" x14ac:dyDescent="0.25">
      <c r="A356" s="11" t="s">
        <v>642</v>
      </c>
      <c r="B356" s="31">
        <v>7450311758</v>
      </c>
      <c r="C356" s="44">
        <v>1027402893418</v>
      </c>
      <c r="D356" s="9" t="s">
        <v>644</v>
      </c>
      <c r="E356" s="9" t="s">
        <v>645</v>
      </c>
      <c r="F356" s="10">
        <v>1</v>
      </c>
      <c r="G356" s="10" t="s">
        <v>52</v>
      </c>
      <c r="H356" s="10">
        <v>2</v>
      </c>
      <c r="I356" s="10" t="s">
        <v>647</v>
      </c>
      <c r="J356" s="10">
        <v>2</v>
      </c>
      <c r="K356" s="10" t="s">
        <v>54</v>
      </c>
      <c r="L356" s="10">
        <v>1</v>
      </c>
      <c r="M356" s="27">
        <v>0.75</v>
      </c>
      <c r="N356" s="12">
        <v>0.14000000000000001</v>
      </c>
      <c r="O356" s="13">
        <f t="shared" si="34"/>
        <v>0.10500000000000001</v>
      </c>
      <c r="P356" s="25">
        <v>0</v>
      </c>
      <c r="Q356" s="25">
        <v>0</v>
      </c>
      <c r="R356" s="25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2" t="s">
        <v>60</v>
      </c>
      <c r="AC356" s="9" t="s">
        <v>648</v>
      </c>
      <c r="AD356" s="10"/>
      <c r="AE356" s="10"/>
      <c r="AF356" s="10">
        <v>56.221997999999999</v>
      </c>
      <c r="AG356" s="10">
        <v>61.545377000000002</v>
      </c>
      <c r="AH356" s="9" t="s">
        <v>650</v>
      </c>
      <c r="AI356" s="10">
        <v>7453011758</v>
      </c>
      <c r="AJ356" s="10" t="s">
        <v>649</v>
      </c>
      <c r="AK356" s="9" t="s">
        <v>648</v>
      </c>
      <c r="AL356" s="26">
        <v>10</v>
      </c>
      <c r="AM356" s="9"/>
    </row>
    <row r="357" spans="1:39" ht="75" customHeight="1" x14ac:dyDescent="0.25">
      <c r="A357" s="11" t="s">
        <v>643</v>
      </c>
      <c r="B357" s="31">
        <v>7450311758</v>
      </c>
      <c r="C357" s="30">
        <v>1027402893418</v>
      </c>
      <c r="D357" s="22" t="s">
        <v>644</v>
      </c>
      <c r="E357" s="22" t="s">
        <v>645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4"/>
        <v>0.35000000000000003</v>
      </c>
      <c r="P357" s="25">
        <v>0</v>
      </c>
      <c r="Q357" s="25">
        <v>0</v>
      </c>
      <c r="R357" s="25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2" t="s">
        <v>60</v>
      </c>
      <c r="AC357" s="9" t="s">
        <v>651</v>
      </c>
      <c r="AD357" s="10"/>
      <c r="AE357" s="10"/>
      <c r="AF357" s="10">
        <v>56.275084999999997</v>
      </c>
      <c r="AG357" s="10">
        <v>61.421379999999999</v>
      </c>
      <c r="AH357" s="9" t="s">
        <v>650</v>
      </c>
      <c r="AI357" s="23">
        <v>7453011758</v>
      </c>
      <c r="AJ357" s="23" t="s">
        <v>652</v>
      </c>
      <c r="AK357" s="9" t="s">
        <v>651</v>
      </c>
      <c r="AL357" s="26">
        <v>10</v>
      </c>
      <c r="AM357" s="9"/>
    </row>
    <row r="358" spans="1:39" ht="61.5" customHeight="1" x14ac:dyDescent="0.25">
      <c r="A358" s="11" t="s">
        <v>653</v>
      </c>
      <c r="B358" s="31">
        <v>6643003915</v>
      </c>
      <c r="C358" s="30">
        <v>1026602036207</v>
      </c>
      <c r="D358" s="22" t="s">
        <v>654</v>
      </c>
      <c r="E358" s="22" t="s">
        <v>655</v>
      </c>
      <c r="F358" s="10">
        <v>1</v>
      </c>
      <c r="G358" s="10" t="s">
        <v>52</v>
      </c>
      <c r="H358" s="10">
        <v>2</v>
      </c>
      <c r="I358" s="10" t="s">
        <v>647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4"/>
        <v>0.75</v>
      </c>
      <c r="P358" s="25">
        <v>0</v>
      </c>
      <c r="Q358" s="25">
        <v>0</v>
      </c>
      <c r="R358" s="25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2" t="s">
        <v>60</v>
      </c>
      <c r="AC358" s="9" t="s">
        <v>526</v>
      </c>
      <c r="AD358" s="9" t="s">
        <v>717</v>
      </c>
      <c r="AE358" s="10"/>
      <c r="AF358" s="10">
        <v>56.353377999999999</v>
      </c>
      <c r="AG358" s="10">
        <v>61.303190999999998</v>
      </c>
      <c r="AH358" s="9" t="s">
        <v>650</v>
      </c>
      <c r="AI358" s="23">
        <v>6643003915</v>
      </c>
      <c r="AJ358" s="23" t="s">
        <v>654</v>
      </c>
      <c r="AK358" s="9" t="s">
        <v>656</v>
      </c>
      <c r="AL358" s="26">
        <v>10</v>
      </c>
      <c r="AM358" s="9"/>
    </row>
    <row r="359" spans="1:39" ht="75" customHeight="1" x14ac:dyDescent="0.25">
      <c r="A359" s="11" t="s">
        <v>665</v>
      </c>
      <c r="B359" s="9">
        <v>6643001690</v>
      </c>
      <c r="C359" s="30">
        <v>1026602036317</v>
      </c>
      <c r="D359" s="22" t="s">
        <v>49</v>
      </c>
      <c r="E359" s="22" t="s">
        <v>118</v>
      </c>
      <c r="F359" s="23">
        <v>1</v>
      </c>
      <c r="G359" s="23" t="s">
        <v>52</v>
      </c>
      <c r="H359" s="23">
        <v>1</v>
      </c>
      <c r="I359" s="23" t="s">
        <v>55</v>
      </c>
      <c r="J359" s="23">
        <v>3</v>
      </c>
      <c r="K359" s="23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4"/>
        <v>1.1000000000000001</v>
      </c>
      <c r="P359" s="25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91</v>
      </c>
      <c r="AD359" s="10" t="s">
        <v>663</v>
      </c>
      <c r="AE359" s="10">
        <v>14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58" t="s">
        <v>1493</v>
      </c>
    </row>
    <row r="360" spans="1:39" ht="75" customHeight="1" x14ac:dyDescent="0.25">
      <c r="A360" s="11" t="s">
        <v>666</v>
      </c>
      <c r="B360" s="9">
        <v>6643001690</v>
      </c>
      <c r="C360" s="30">
        <v>1026602036317</v>
      </c>
      <c r="D360" s="22" t="s">
        <v>49</v>
      </c>
      <c r="E360" s="22" t="s">
        <v>118</v>
      </c>
      <c r="F360" s="23">
        <v>1</v>
      </c>
      <c r="G360" s="23" t="s">
        <v>52</v>
      </c>
      <c r="H360" s="23">
        <v>3</v>
      </c>
      <c r="I360" s="23" t="s">
        <v>53</v>
      </c>
      <c r="J360" s="23">
        <v>2</v>
      </c>
      <c r="K360" s="23" t="s">
        <v>54</v>
      </c>
      <c r="L360" s="10">
        <v>1</v>
      </c>
      <c r="M360" s="12">
        <f>L360*1.1</f>
        <v>1.1000000000000001</v>
      </c>
      <c r="N360" s="12">
        <v>0.43</v>
      </c>
      <c r="O360" s="12">
        <f t="shared" si="34"/>
        <v>0.47300000000000003</v>
      </c>
      <c r="P360" s="25" t="s">
        <v>661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664</v>
      </c>
      <c r="AD360" s="10" t="s">
        <v>89</v>
      </c>
      <c r="AE360" s="10">
        <v>2</v>
      </c>
      <c r="AF360" s="10">
        <v>56.344354000000003</v>
      </c>
      <c r="AG360" s="10">
        <v>62.240121000000002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58" t="s">
        <v>1492</v>
      </c>
    </row>
    <row r="361" spans="1:39" ht="75" customHeight="1" x14ac:dyDescent="0.25">
      <c r="A361" s="11" t="s">
        <v>667</v>
      </c>
      <c r="B361" s="9">
        <v>6643001690</v>
      </c>
      <c r="C361" s="30">
        <v>1026602036317</v>
      </c>
      <c r="D361" s="22" t="s">
        <v>49</v>
      </c>
      <c r="E361" s="22" t="s">
        <v>118</v>
      </c>
      <c r="F361" s="23">
        <v>1</v>
      </c>
      <c r="G361" s="23" t="s">
        <v>52</v>
      </c>
      <c r="H361" s="23">
        <v>3</v>
      </c>
      <c r="I361" s="23" t="s">
        <v>53</v>
      </c>
      <c r="J361" s="23">
        <v>2</v>
      </c>
      <c r="K361" s="23" t="s">
        <v>54</v>
      </c>
      <c r="L361" s="10">
        <v>1</v>
      </c>
      <c r="M361" s="12">
        <f>L361*1.1</f>
        <v>1.1000000000000001</v>
      </c>
      <c r="N361" s="12">
        <v>0.43</v>
      </c>
      <c r="O361" s="12">
        <f t="shared" si="34"/>
        <v>0.47300000000000003</v>
      </c>
      <c r="P361" s="25" t="s">
        <v>661</v>
      </c>
      <c r="Q361" s="12">
        <v>0</v>
      </c>
      <c r="R361" s="12">
        <v>0</v>
      </c>
      <c r="S361" s="12">
        <v>0.14000000000000001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664</v>
      </c>
      <c r="AD361" s="10" t="s">
        <v>89</v>
      </c>
      <c r="AE361" s="10">
        <v>37</v>
      </c>
      <c r="AF361" s="10">
        <v>56.342061000000001</v>
      </c>
      <c r="AG361" s="10">
        <v>61.245333000000002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58" t="s">
        <v>1491</v>
      </c>
    </row>
    <row r="362" spans="1:39" ht="75" customHeight="1" x14ac:dyDescent="0.25">
      <c r="A362" s="11" t="s">
        <v>668</v>
      </c>
      <c r="B362" s="9">
        <v>6643001690</v>
      </c>
      <c r="C362" s="30">
        <v>1026602036317</v>
      </c>
      <c r="D362" s="22" t="s">
        <v>49</v>
      </c>
      <c r="E362" s="22" t="s">
        <v>118</v>
      </c>
      <c r="F362" s="23">
        <v>1</v>
      </c>
      <c r="G362" s="23" t="s">
        <v>52</v>
      </c>
      <c r="H362" s="23">
        <v>3</v>
      </c>
      <c r="I362" s="23" t="s">
        <v>53</v>
      </c>
      <c r="J362" s="23">
        <v>2</v>
      </c>
      <c r="K362" s="23" t="s">
        <v>54</v>
      </c>
      <c r="L362" s="10">
        <v>1</v>
      </c>
      <c r="M362" s="12">
        <f>L362*1.1</f>
        <v>1.1000000000000001</v>
      </c>
      <c r="N362" s="12">
        <v>0.43</v>
      </c>
      <c r="O362" s="12">
        <f t="shared" si="34"/>
        <v>0.47300000000000003</v>
      </c>
      <c r="P362" s="25" t="s">
        <v>661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664</v>
      </c>
      <c r="AD362" s="10" t="s">
        <v>182</v>
      </c>
      <c r="AE362" s="10">
        <v>74</v>
      </c>
      <c r="AF362" s="10">
        <v>56.353811999999998</v>
      </c>
      <c r="AG362" s="10">
        <v>61.205046000000003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58" t="s">
        <v>1490</v>
      </c>
    </row>
    <row r="363" spans="1:39" ht="75" customHeight="1" x14ac:dyDescent="0.25">
      <c r="A363" s="11" t="s">
        <v>672</v>
      </c>
      <c r="B363" s="9">
        <v>6643003626</v>
      </c>
      <c r="C363" s="14">
        <v>1026602036240</v>
      </c>
      <c r="D363" s="9" t="s">
        <v>47</v>
      </c>
      <c r="E363" s="9" t="s">
        <v>116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5">L363*0.75</f>
        <v>0.75</v>
      </c>
      <c r="N363" s="12">
        <v>0.5</v>
      </c>
      <c r="O363" s="12">
        <f t="shared" si="34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86</v>
      </c>
      <c r="AD363" s="10" t="s">
        <v>81</v>
      </c>
      <c r="AE363" s="10">
        <v>34</v>
      </c>
      <c r="AF363" s="10">
        <v>56.254973</v>
      </c>
      <c r="AG363" s="10">
        <v>61.928933999999998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60" t="s">
        <v>1489</v>
      </c>
    </row>
    <row r="364" spans="1:39" ht="75" customHeight="1" x14ac:dyDescent="0.25">
      <c r="A364" s="11" t="s">
        <v>673</v>
      </c>
      <c r="B364" s="9">
        <v>6643002157</v>
      </c>
      <c r="C364" s="30">
        <v>1026602037340</v>
      </c>
      <c r="D364" s="9" t="s">
        <v>51</v>
      </c>
      <c r="E364" s="22" t="s">
        <v>120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6">L364*0.75</f>
        <v>2.25</v>
      </c>
      <c r="N364" s="12">
        <v>1</v>
      </c>
      <c r="O364" s="12">
        <f t="shared" ref="O364:O366" si="37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101</v>
      </c>
      <c r="AD364" s="10" t="s">
        <v>189</v>
      </c>
      <c r="AE364" s="10">
        <v>38</v>
      </c>
      <c r="AF364" s="10">
        <v>56.457386999999997</v>
      </c>
      <c r="AG364" s="10">
        <v>61.874485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60" t="s">
        <v>1488</v>
      </c>
    </row>
    <row r="365" spans="1:39" ht="75" customHeight="1" x14ac:dyDescent="0.25">
      <c r="A365" s="11" t="s">
        <v>674</v>
      </c>
      <c r="B365" s="9">
        <v>6643002157</v>
      </c>
      <c r="C365" s="30">
        <v>1026602037340</v>
      </c>
      <c r="D365" s="9" t="s">
        <v>51</v>
      </c>
      <c r="E365" s="22" t="s">
        <v>120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1</v>
      </c>
      <c r="M365" s="27">
        <f t="shared" ref="M365:M373" si="38">L365*0.75</f>
        <v>0.75</v>
      </c>
      <c r="N365" s="12">
        <v>0</v>
      </c>
      <c r="O365" s="13">
        <v>0</v>
      </c>
      <c r="P365" s="25">
        <v>0</v>
      </c>
      <c r="Q365" s="25">
        <v>0</v>
      </c>
      <c r="R365" s="25">
        <v>0</v>
      </c>
      <c r="S365" s="12">
        <v>0.14000000000000001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101</v>
      </c>
      <c r="AD365" s="10" t="s">
        <v>669</v>
      </c>
      <c r="AE365" s="10" t="s">
        <v>670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4">
        <v>72</v>
      </c>
      <c r="AM365" s="58" t="s">
        <v>1487</v>
      </c>
    </row>
    <row r="366" spans="1:39" ht="75" customHeight="1" x14ac:dyDescent="0.25">
      <c r="A366" s="11" t="s">
        <v>675</v>
      </c>
      <c r="B366" s="31" t="s">
        <v>63</v>
      </c>
      <c r="C366" s="30" t="s">
        <v>63</v>
      </c>
      <c r="D366" s="22" t="s">
        <v>799</v>
      </c>
      <c r="E366" s="22" t="s">
        <v>1059</v>
      </c>
      <c r="F366" s="23">
        <v>1</v>
      </c>
      <c r="G366" s="23" t="s">
        <v>52</v>
      </c>
      <c r="H366" s="23">
        <v>3</v>
      </c>
      <c r="I366" s="23" t="s">
        <v>53</v>
      </c>
      <c r="J366" s="23">
        <v>1</v>
      </c>
      <c r="K366" s="23" t="s">
        <v>790</v>
      </c>
      <c r="L366" s="23">
        <v>1</v>
      </c>
      <c r="M366" s="24">
        <v>0.75</v>
      </c>
      <c r="N366" s="24">
        <v>1</v>
      </c>
      <c r="O366" s="13">
        <f t="shared" si="37"/>
        <v>0.75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2">
        <v>212</v>
      </c>
      <c r="AB366" s="22" t="s">
        <v>60</v>
      </c>
      <c r="AC366" s="32" t="s">
        <v>123</v>
      </c>
      <c r="AD366" s="22" t="s">
        <v>124</v>
      </c>
      <c r="AE366" s="23">
        <v>16</v>
      </c>
      <c r="AF366" s="23">
        <v>56.470395000000003</v>
      </c>
      <c r="AG366" s="23">
        <v>61.615169000000002</v>
      </c>
      <c r="AH366" s="22" t="s">
        <v>814</v>
      </c>
      <c r="AI366" s="22" t="s">
        <v>63</v>
      </c>
      <c r="AJ366" s="22" t="s">
        <v>799</v>
      </c>
      <c r="AK366" s="22" t="s">
        <v>1713</v>
      </c>
      <c r="AL366" s="33" t="s">
        <v>815</v>
      </c>
      <c r="AM366" s="22"/>
    </row>
    <row r="367" spans="1:39" ht="75" customHeight="1" x14ac:dyDescent="0.25">
      <c r="A367" s="11" t="s">
        <v>676</v>
      </c>
      <c r="B367" s="9">
        <v>6643002157</v>
      </c>
      <c r="C367" s="30">
        <v>1026602037340</v>
      </c>
      <c r="D367" s="9" t="s">
        <v>51</v>
      </c>
      <c r="E367" s="22" t="s">
        <v>120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27">
        <f t="shared" si="38"/>
        <v>2.25</v>
      </c>
      <c r="N367" s="12">
        <v>0.5</v>
      </c>
      <c r="O367" s="13">
        <f t="shared" ref="O367" si="39">M367*N367</f>
        <v>1.125</v>
      </c>
      <c r="P367" s="25">
        <v>0</v>
      </c>
      <c r="Q367" s="25">
        <v>0</v>
      </c>
      <c r="R367" s="25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192</v>
      </c>
      <c r="AD367" s="10" t="s">
        <v>193</v>
      </c>
      <c r="AE367" s="10">
        <v>46</v>
      </c>
      <c r="AF367" s="10">
        <v>56.469513999999997</v>
      </c>
      <c r="AG367" s="10">
        <v>61.907068000000002</v>
      </c>
      <c r="AH367" s="11">
        <v>0</v>
      </c>
      <c r="AI367" s="11">
        <v>0</v>
      </c>
      <c r="AJ367" s="11">
        <v>0</v>
      </c>
      <c r="AK367" s="11">
        <v>0</v>
      </c>
      <c r="AL367" s="24">
        <v>72</v>
      </c>
      <c r="AM367" s="58" t="s">
        <v>1486</v>
      </c>
    </row>
    <row r="368" spans="1:39" ht="75" customHeight="1" x14ac:dyDescent="0.25">
      <c r="A368" s="11" t="s">
        <v>677</v>
      </c>
      <c r="B368" s="9">
        <v>6643002157</v>
      </c>
      <c r="C368" s="30">
        <v>1026602037340</v>
      </c>
      <c r="D368" s="9" t="s">
        <v>51</v>
      </c>
      <c r="E368" s="22" t="s">
        <v>120</v>
      </c>
      <c r="F368" s="10">
        <v>1</v>
      </c>
      <c r="G368" s="10" t="s">
        <v>52</v>
      </c>
      <c r="H368" s="10">
        <v>3</v>
      </c>
      <c r="I368" s="10" t="s">
        <v>53</v>
      </c>
      <c r="J368" s="10">
        <v>2</v>
      </c>
      <c r="K368" s="10" t="s">
        <v>54</v>
      </c>
      <c r="L368" s="10">
        <v>2</v>
      </c>
      <c r="M368" s="27">
        <f t="shared" si="38"/>
        <v>1.5</v>
      </c>
      <c r="N368" s="12">
        <v>0.5</v>
      </c>
      <c r="O368" s="13">
        <f t="shared" ref="O368:O399" si="40">M368*N368</f>
        <v>0.75</v>
      </c>
      <c r="P368" s="25" t="s">
        <v>661</v>
      </c>
      <c r="Q368" s="12">
        <v>0</v>
      </c>
      <c r="R368" s="25">
        <v>0</v>
      </c>
      <c r="S368" s="12">
        <v>0.14000000000000001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671</v>
      </c>
      <c r="AD368" s="10" t="s">
        <v>70</v>
      </c>
      <c r="AE368" s="10">
        <v>2</v>
      </c>
      <c r="AF368" s="10">
        <v>56.559654000000002</v>
      </c>
      <c r="AG368" s="10">
        <v>61.940274000000002</v>
      </c>
      <c r="AH368" s="11">
        <v>0</v>
      </c>
      <c r="AI368" s="11">
        <v>0</v>
      </c>
      <c r="AJ368" s="11">
        <v>0</v>
      </c>
      <c r="AK368" s="11">
        <v>0</v>
      </c>
      <c r="AL368" s="24">
        <v>72</v>
      </c>
      <c r="AM368" s="58" t="s">
        <v>1485</v>
      </c>
    </row>
    <row r="369" spans="1:39" ht="75" customHeight="1" x14ac:dyDescent="0.25">
      <c r="A369" s="11" t="s">
        <v>678</v>
      </c>
      <c r="B369" s="9">
        <v>6643002157</v>
      </c>
      <c r="C369" s="30">
        <v>1026602037340</v>
      </c>
      <c r="D369" s="9" t="s">
        <v>51</v>
      </c>
      <c r="E369" s="22" t="s">
        <v>120</v>
      </c>
      <c r="F369" s="10">
        <v>1</v>
      </c>
      <c r="G369" s="10" t="s">
        <v>52</v>
      </c>
      <c r="H369" s="10">
        <v>3</v>
      </c>
      <c r="I369" s="10" t="s">
        <v>53</v>
      </c>
      <c r="J369" s="10">
        <v>2</v>
      </c>
      <c r="K369" s="10" t="s">
        <v>54</v>
      </c>
      <c r="L369" s="10">
        <v>2</v>
      </c>
      <c r="M369" s="27">
        <f t="shared" si="38"/>
        <v>1.5</v>
      </c>
      <c r="N369" s="12">
        <v>0.5</v>
      </c>
      <c r="O369" s="13">
        <f t="shared" si="40"/>
        <v>0.75</v>
      </c>
      <c r="P369" s="25" t="s">
        <v>661</v>
      </c>
      <c r="Q369" s="12">
        <v>0</v>
      </c>
      <c r="R369" s="25">
        <v>0</v>
      </c>
      <c r="S369" s="12">
        <v>0.14000000000000001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671</v>
      </c>
      <c r="AD369" s="10" t="s">
        <v>1085</v>
      </c>
      <c r="AE369" s="10">
        <v>142</v>
      </c>
      <c r="AF369" s="10">
        <v>56.568835</v>
      </c>
      <c r="AG369" s="10">
        <v>61.928010999999998</v>
      </c>
      <c r="AH369" s="11">
        <v>0</v>
      </c>
      <c r="AI369" s="11">
        <v>0</v>
      </c>
      <c r="AJ369" s="11">
        <v>0</v>
      </c>
      <c r="AK369" s="11">
        <v>0</v>
      </c>
      <c r="AL369" s="24">
        <v>72</v>
      </c>
      <c r="AM369" s="58" t="s">
        <v>1484</v>
      </c>
    </row>
    <row r="370" spans="1:39" ht="75" customHeight="1" x14ac:dyDescent="0.25">
      <c r="A370" s="11" t="s">
        <v>679</v>
      </c>
      <c r="B370" s="9">
        <v>6643002157</v>
      </c>
      <c r="C370" s="30">
        <v>1026602037340</v>
      </c>
      <c r="D370" s="9" t="s">
        <v>51</v>
      </c>
      <c r="E370" s="22" t="s">
        <v>120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27">
        <f t="shared" si="38"/>
        <v>1.5</v>
      </c>
      <c r="N370" s="12">
        <v>0.5</v>
      </c>
      <c r="O370" s="13">
        <f t="shared" si="40"/>
        <v>0.75</v>
      </c>
      <c r="P370" s="25">
        <v>0</v>
      </c>
      <c r="Q370" s="25">
        <v>0</v>
      </c>
      <c r="R370" s="25">
        <v>0</v>
      </c>
      <c r="S370" s="12">
        <v>0.14000000000000001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671</v>
      </c>
      <c r="AD370" s="10" t="s">
        <v>70</v>
      </c>
      <c r="AE370" s="10">
        <v>61</v>
      </c>
      <c r="AF370" s="10">
        <v>56.564808999999997</v>
      </c>
      <c r="AG370" s="10">
        <v>61.933793999999999</v>
      </c>
      <c r="AH370" s="11">
        <v>0</v>
      </c>
      <c r="AI370" s="11">
        <v>0</v>
      </c>
      <c r="AJ370" s="11">
        <v>0</v>
      </c>
      <c r="AK370" s="11">
        <v>0</v>
      </c>
      <c r="AL370" s="24">
        <v>72</v>
      </c>
      <c r="AM370" s="58" t="s">
        <v>1483</v>
      </c>
    </row>
    <row r="371" spans="1:39" ht="114.75" customHeight="1" x14ac:dyDescent="0.25">
      <c r="A371" s="11" t="s">
        <v>684</v>
      </c>
      <c r="B371" s="9">
        <v>6643002679</v>
      </c>
      <c r="C371" s="36">
        <v>1026602036702</v>
      </c>
      <c r="D371" s="22" t="s">
        <v>43</v>
      </c>
      <c r="E371" s="22" t="s">
        <v>112</v>
      </c>
      <c r="F371" s="23">
        <v>1</v>
      </c>
      <c r="G371" s="23" t="s">
        <v>52</v>
      </c>
      <c r="H371" s="23">
        <v>3</v>
      </c>
      <c r="I371" s="23" t="s">
        <v>53</v>
      </c>
      <c r="J371" s="23">
        <v>2</v>
      </c>
      <c r="K371" s="23" t="s">
        <v>54</v>
      </c>
      <c r="L371" s="23">
        <v>2</v>
      </c>
      <c r="M371" s="74">
        <f t="shared" si="38"/>
        <v>1.5</v>
      </c>
      <c r="N371" s="24">
        <v>0.5</v>
      </c>
      <c r="O371" s="13">
        <f t="shared" si="40"/>
        <v>0.75</v>
      </c>
      <c r="P371" s="24" t="s">
        <v>661</v>
      </c>
      <c r="Q371" s="12">
        <v>0</v>
      </c>
      <c r="R371" s="24">
        <v>0</v>
      </c>
      <c r="S371" s="24">
        <v>0.14000000000000001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2">
        <v>212</v>
      </c>
      <c r="AB371" s="22" t="s">
        <v>60</v>
      </c>
      <c r="AC371" s="23" t="s">
        <v>681</v>
      </c>
      <c r="AD371" s="23" t="s">
        <v>172</v>
      </c>
      <c r="AE371" s="23">
        <v>19</v>
      </c>
      <c r="AF371" s="10">
        <v>56.286603999999997</v>
      </c>
      <c r="AG371" s="10">
        <v>61.760930999999999</v>
      </c>
      <c r="AH371" s="23">
        <v>0</v>
      </c>
      <c r="AI371" s="23">
        <v>0</v>
      </c>
      <c r="AJ371" s="23">
        <v>0</v>
      </c>
      <c r="AK371" s="23">
        <v>0</v>
      </c>
      <c r="AL371" s="24">
        <v>72</v>
      </c>
      <c r="AM371" s="58" t="s">
        <v>1249</v>
      </c>
    </row>
    <row r="372" spans="1:39" ht="75" customHeight="1" x14ac:dyDescent="0.25">
      <c r="A372" s="11" t="s">
        <v>685</v>
      </c>
      <c r="B372" s="9">
        <v>6643002679</v>
      </c>
      <c r="C372" s="36">
        <v>1026602036702</v>
      </c>
      <c r="D372" s="22" t="s">
        <v>43</v>
      </c>
      <c r="E372" s="22" t="s">
        <v>112</v>
      </c>
      <c r="F372" s="23">
        <v>1</v>
      </c>
      <c r="G372" s="23" t="s">
        <v>52</v>
      </c>
      <c r="H372" s="23">
        <v>3</v>
      </c>
      <c r="I372" s="23" t="s">
        <v>53</v>
      </c>
      <c r="J372" s="23">
        <v>2</v>
      </c>
      <c r="K372" s="23" t="s">
        <v>54</v>
      </c>
      <c r="L372" s="23">
        <v>2</v>
      </c>
      <c r="M372" s="74">
        <f t="shared" si="38"/>
        <v>1.5</v>
      </c>
      <c r="N372" s="24">
        <v>0.5</v>
      </c>
      <c r="O372" s="13">
        <f t="shared" si="40"/>
        <v>0.75</v>
      </c>
      <c r="P372" s="24" t="s">
        <v>661</v>
      </c>
      <c r="Q372" s="12">
        <v>0</v>
      </c>
      <c r="R372" s="24">
        <v>0</v>
      </c>
      <c r="S372" s="24">
        <v>0.14000000000000001</v>
      </c>
      <c r="T372" s="24">
        <v>0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2">
        <v>212</v>
      </c>
      <c r="AB372" s="22" t="s">
        <v>60</v>
      </c>
      <c r="AC372" s="23" t="s">
        <v>681</v>
      </c>
      <c r="AD372" s="22" t="s">
        <v>1222</v>
      </c>
      <c r="AE372" s="23"/>
      <c r="AF372" s="10">
        <v>56.288637999999999</v>
      </c>
      <c r="AG372" s="10">
        <v>61.766542000000001</v>
      </c>
      <c r="AH372" s="23">
        <v>0</v>
      </c>
      <c r="AI372" s="23">
        <v>0</v>
      </c>
      <c r="AJ372" s="23">
        <v>0</v>
      </c>
      <c r="AK372" s="23">
        <v>0</v>
      </c>
      <c r="AL372" s="24">
        <v>72</v>
      </c>
      <c r="AM372" s="58" t="s">
        <v>1250</v>
      </c>
    </row>
    <row r="373" spans="1:39" ht="45" customHeight="1" x14ac:dyDescent="0.25">
      <c r="A373" s="11" t="s">
        <v>686</v>
      </c>
      <c r="B373" s="9">
        <v>6643002679</v>
      </c>
      <c r="C373" s="36">
        <v>1026602036702</v>
      </c>
      <c r="D373" s="22" t="s">
        <v>43</v>
      </c>
      <c r="E373" s="22" t="s">
        <v>112</v>
      </c>
      <c r="F373" s="23">
        <v>1</v>
      </c>
      <c r="G373" s="23" t="s">
        <v>52</v>
      </c>
      <c r="H373" s="23">
        <v>1</v>
      </c>
      <c r="I373" s="23" t="s">
        <v>55</v>
      </c>
      <c r="J373" s="23">
        <v>3</v>
      </c>
      <c r="K373" s="23" t="s">
        <v>56</v>
      </c>
      <c r="L373" s="23">
        <v>1</v>
      </c>
      <c r="M373" s="74">
        <f t="shared" si="38"/>
        <v>0.75</v>
      </c>
      <c r="N373" s="24">
        <v>0.5</v>
      </c>
      <c r="O373" s="13">
        <f t="shared" si="40"/>
        <v>0.375</v>
      </c>
      <c r="P373" s="24">
        <v>0</v>
      </c>
      <c r="Q373" s="24">
        <v>0</v>
      </c>
      <c r="R373" s="24">
        <v>0</v>
      </c>
      <c r="S373" s="24">
        <v>0.14000000000000001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2">
        <v>212</v>
      </c>
      <c r="AB373" s="22" t="s">
        <v>60</v>
      </c>
      <c r="AC373" s="23" t="s">
        <v>681</v>
      </c>
      <c r="AD373" s="23" t="s">
        <v>172</v>
      </c>
      <c r="AE373" s="23">
        <v>56</v>
      </c>
      <c r="AF373" s="10">
        <v>56.284078999999998</v>
      </c>
      <c r="AG373" s="10">
        <v>61.751322999999999</v>
      </c>
      <c r="AH373" s="23">
        <v>0</v>
      </c>
      <c r="AI373" s="23">
        <v>0</v>
      </c>
      <c r="AJ373" s="23">
        <v>0</v>
      </c>
      <c r="AK373" s="23">
        <v>0</v>
      </c>
      <c r="AL373" s="24">
        <v>72</v>
      </c>
      <c r="AM373" s="58" t="s">
        <v>1251</v>
      </c>
    </row>
    <row r="374" spans="1:39" ht="86.25" customHeight="1" x14ac:dyDescent="0.25">
      <c r="A374" s="11" t="s">
        <v>687</v>
      </c>
      <c r="B374" s="9">
        <v>6643002679</v>
      </c>
      <c r="C374" s="36">
        <v>1026602036702</v>
      </c>
      <c r="D374" s="22" t="s">
        <v>43</v>
      </c>
      <c r="E374" s="22" t="s">
        <v>112</v>
      </c>
      <c r="F374" s="23">
        <v>1</v>
      </c>
      <c r="G374" s="23" t="s">
        <v>52</v>
      </c>
      <c r="H374" s="23">
        <v>3</v>
      </c>
      <c r="I374" s="23" t="s">
        <v>53</v>
      </c>
      <c r="J374" s="23">
        <v>2</v>
      </c>
      <c r="K374" s="23" t="s">
        <v>54</v>
      </c>
      <c r="L374" s="23">
        <v>2</v>
      </c>
      <c r="M374" s="74">
        <f t="shared" ref="M374:M379" si="41">L374*0.75</f>
        <v>1.5</v>
      </c>
      <c r="N374" s="24">
        <v>0.5</v>
      </c>
      <c r="O374" s="13">
        <f t="shared" si="40"/>
        <v>0.75</v>
      </c>
      <c r="P374" s="24" t="s">
        <v>661</v>
      </c>
      <c r="Q374" s="12">
        <v>0</v>
      </c>
      <c r="R374" s="24">
        <v>0</v>
      </c>
      <c r="S374" s="24">
        <v>0.14000000000000001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2">
        <v>212</v>
      </c>
      <c r="AB374" s="22" t="s">
        <v>60</v>
      </c>
      <c r="AC374" s="23" t="s">
        <v>682</v>
      </c>
      <c r="AD374" s="23" t="s">
        <v>495</v>
      </c>
      <c r="AE374" s="23">
        <v>3</v>
      </c>
      <c r="AF374" s="10">
        <v>56.310619000000003</v>
      </c>
      <c r="AG374" s="10">
        <v>61.794721000000003</v>
      </c>
      <c r="AH374" s="23">
        <v>0</v>
      </c>
      <c r="AI374" s="23">
        <v>0</v>
      </c>
      <c r="AJ374" s="23">
        <v>0</v>
      </c>
      <c r="AK374" s="23">
        <v>0</v>
      </c>
      <c r="AL374" s="24">
        <v>72</v>
      </c>
      <c r="AM374" s="58" t="s">
        <v>1246</v>
      </c>
    </row>
    <row r="375" spans="1:39" ht="207.75" customHeight="1" x14ac:dyDescent="0.25">
      <c r="A375" s="11" t="s">
        <v>688</v>
      </c>
      <c r="B375" s="9">
        <v>6643002679</v>
      </c>
      <c r="C375" s="36">
        <v>1026602036702</v>
      </c>
      <c r="D375" s="22" t="s">
        <v>43</v>
      </c>
      <c r="E375" s="22" t="s">
        <v>112</v>
      </c>
      <c r="F375" s="23">
        <v>1</v>
      </c>
      <c r="G375" s="23" t="s">
        <v>52</v>
      </c>
      <c r="H375" s="23">
        <v>3</v>
      </c>
      <c r="I375" s="23" t="s">
        <v>53</v>
      </c>
      <c r="J375" s="23">
        <v>2</v>
      </c>
      <c r="K375" s="23" t="s">
        <v>54</v>
      </c>
      <c r="L375" s="23">
        <v>3</v>
      </c>
      <c r="M375" s="74">
        <f t="shared" si="41"/>
        <v>2.25</v>
      </c>
      <c r="N375" s="24">
        <v>0.5</v>
      </c>
      <c r="O375" s="13">
        <f t="shared" si="40"/>
        <v>1.125</v>
      </c>
      <c r="P375" s="24" t="s">
        <v>661</v>
      </c>
      <c r="Q375" s="12">
        <v>0</v>
      </c>
      <c r="R375" s="24">
        <v>0</v>
      </c>
      <c r="S375" s="24">
        <v>0.14000000000000001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2">
        <v>212</v>
      </c>
      <c r="AB375" s="22" t="s">
        <v>60</v>
      </c>
      <c r="AC375" s="23" t="s">
        <v>682</v>
      </c>
      <c r="AD375" s="23" t="s">
        <v>495</v>
      </c>
      <c r="AE375" s="23">
        <v>15</v>
      </c>
      <c r="AF375" s="10">
        <v>56.313659999999999</v>
      </c>
      <c r="AG375" s="10">
        <v>61.798616000000003</v>
      </c>
      <c r="AH375" s="23">
        <v>0</v>
      </c>
      <c r="AI375" s="23">
        <v>0</v>
      </c>
      <c r="AJ375" s="23">
        <v>0</v>
      </c>
      <c r="AK375" s="23">
        <v>0</v>
      </c>
      <c r="AL375" s="24">
        <v>72</v>
      </c>
      <c r="AM375" s="58" t="s">
        <v>1247</v>
      </c>
    </row>
    <row r="376" spans="1:39" ht="51.75" customHeight="1" x14ac:dyDescent="0.25">
      <c r="A376" s="11" t="s">
        <v>689</v>
      </c>
      <c r="B376" s="9">
        <v>6643002679</v>
      </c>
      <c r="C376" s="36">
        <v>1026602036702</v>
      </c>
      <c r="D376" s="22" t="s">
        <v>43</v>
      </c>
      <c r="E376" s="22" t="s">
        <v>112</v>
      </c>
      <c r="F376" s="23">
        <v>1</v>
      </c>
      <c r="G376" s="23" t="s">
        <v>52</v>
      </c>
      <c r="H376" s="23">
        <v>1</v>
      </c>
      <c r="I376" s="23" t="s">
        <v>55</v>
      </c>
      <c r="J376" s="23">
        <v>3</v>
      </c>
      <c r="K376" s="23" t="s">
        <v>56</v>
      </c>
      <c r="L376" s="23">
        <v>2</v>
      </c>
      <c r="M376" s="74">
        <f t="shared" si="41"/>
        <v>1.5</v>
      </c>
      <c r="N376" s="24">
        <v>0.5</v>
      </c>
      <c r="O376" s="13">
        <f t="shared" si="40"/>
        <v>0.75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2">
        <v>212</v>
      </c>
      <c r="AB376" s="22" t="s">
        <v>60</v>
      </c>
      <c r="AC376" s="23" t="s">
        <v>682</v>
      </c>
      <c r="AD376" s="23" t="s">
        <v>495</v>
      </c>
      <c r="AE376" s="23">
        <v>30</v>
      </c>
      <c r="AF376" s="10">
        <v>56.314256</v>
      </c>
      <c r="AG376" s="10">
        <v>61.796916000000003</v>
      </c>
      <c r="AH376" s="23">
        <v>0</v>
      </c>
      <c r="AI376" s="23">
        <v>0</v>
      </c>
      <c r="AJ376" s="23">
        <v>0</v>
      </c>
      <c r="AK376" s="23">
        <v>0</v>
      </c>
      <c r="AL376" s="24">
        <v>72</v>
      </c>
      <c r="AM376" s="58" t="s">
        <v>1248</v>
      </c>
    </row>
    <row r="377" spans="1:39" ht="163.5" customHeight="1" x14ac:dyDescent="0.25">
      <c r="A377" s="11" t="s">
        <v>690</v>
      </c>
      <c r="B377" s="9">
        <v>6643002679</v>
      </c>
      <c r="C377" s="36">
        <v>1026602036702</v>
      </c>
      <c r="D377" s="22" t="s">
        <v>43</v>
      </c>
      <c r="E377" s="22" t="s">
        <v>112</v>
      </c>
      <c r="F377" s="23">
        <v>1</v>
      </c>
      <c r="G377" s="23" t="s">
        <v>52</v>
      </c>
      <c r="H377" s="23">
        <v>3</v>
      </c>
      <c r="I377" s="23" t="s">
        <v>53</v>
      </c>
      <c r="J377" s="23">
        <v>2</v>
      </c>
      <c r="K377" s="23" t="s">
        <v>54</v>
      </c>
      <c r="L377" s="23">
        <v>2</v>
      </c>
      <c r="M377" s="74">
        <f t="shared" si="41"/>
        <v>1.5</v>
      </c>
      <c r="N377" s="24">
        <v>0.5</v>
      </c>
      <c r="O377" s="13">
        <f t="shared" si="40"/>
        <v>0.75</v>
      </c>
      <c r="P377" s="24" t="s">
        <v>661</v>
      </c>
      <c r="Q377" s="12">
        <v>0</v>
      </c>
      <c r="R377" s="24">
        <v>0</v>
      </c>
      <c r="S377" s="24">
        <v>0.14000000000000001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2">
        <v>212</v>
      </c>
      <c r="AB377" s="22" t="s">
        <v>60</v>
      </c>
      <c r="AC377" s="23" t="s">
        <v>683</v>
      </c>
      <c r="AD377" s="23" t="s">
        <v>401</v>
      </c>
      <c r="AE377" s="23">
        <v>41</v>
      </c>
      <c r="AF377" s="10">
        <v>56.306348999999997</v>
      </c>
      <c r="AG377" s="10">
        <v>61.823362000000003</v>
      </c>
      <c r="AH377" s="23">
        <v>0</v>
      </c>
      <c r="AI377" s="23">
        <v>0</v>
      </c>
      <c r="AJ377" s="23">
        <v>0</v>
      </c>
      <c r="AK377" s="23">
        <v>0</v>
      </c>
      <c r="AL377" s="24">
        <v>72</v>
      </c>
      <c r="AM377" s="58" t="s">
        <v>1243</v>
      </c>
    </row>
    <row r="378" spans="1:39" ht="82.5" customHeight="1" x14ac:dyDescent="0.25">
      <c r="A378" s="11" t="s">
        <v>691</v>
      </c>
      <c r="B378" s="9">
        <v>6643002679</v>
      </c>
      <c r="C378" s="36">
        <v>1026602036702</v>
      </c>
      <c r="D378" s="22" t="s">
        <v>43</v>
      </c>
      <c r="E378" s="22" t="s">
        <v>112</v>
      </c>
      <c r="F378" s="23">
        <v>1</v>
      </c>
      <c r="G378" s="23" t="s">
        <v>52</v>
      </c>
      <c r="H378" s="23">
        <v>1</v>
      </c>
      <c r="I378" s="23" t="s">
        <v>55</v>
      </c>
      <c r="J378" s="23">
        <v>3</v>
      </c>
      <c r="K378" s="23" t="s">
        <v>56</v>
      </c>
      <c r="L378" s="23">
        <v>2</v>
      </c>
      <c r="M378" s="74">
        <f t="shared" si="41"/>
        <v>1.5</v>
      </c>
      <c r="N378" s="24">
        <v>0.5</v>
      </c>
      <c r="O378" s="13">
        <f t="shared" si="40"/>
        <v>0.75</v>
      </c>
      <c r="P378" s="24">
        <v>0</v>
      </c>
      <c r="Q378" s="24">
        <v>0</v>
      </c>
      <c r="R378" s="24">
        <v>0</v>
      </c>
      <c r="S378" s="24">
        <v>0.14000000000000001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2">
        <v>212</v>
      </c>
      <c r="AB378" s="22" t="s">
        <v>60</v>
      </c>
      <c r="AC378" s="23" t="s">
        <v>683</v>
      </c>
      <c r="AD378" s="23" t="s">
        <v>401</v>
      </c>
      <c r="AE378" s="23">
        <v>52</v>
      </c>
      <c r="AF378" s="10">
        <v>56.306415000000001</v>
      </c>
      <c r="AG378" s="10">
        <v>61.823509999999999</v>
      </c>
      <c r="AH378" s="23">
        <v>0</v>
      </c>
      <c r="AI378" s="23">
        <v>0</v>
      </c>
      <c r="AJ378" s="23">
        <v>0</v>
      </c>
      <c r="AK378" s="23">
        <v>0</v>
      </c>
      <c r="AL378" s="24">
        <v>72</v>
      </c>
      <c r="AM378" s="58" t="s">
        <v>1244</v>
      </c>
    </row>
    <row r="379" spans="1:39" ht="120.75" customHeight="1" x14ac:dyDescent="0.25">
      <c r="A379" s="11" t="s">
        <v>692</v>
      </c>
      <c r="B379" s="9">
        <v>6643002679</v>
      </c>
      <c r="C379" s="36">
        <v>1026602036702</v>
      </c>
      <c r="D379" s="22" t="s">
        <v>43</v>
      </c>
      <c r="E379" s="22" t="s">
        <v>112</v>
      </c>
      <c r="F379" s="23">
        <v>1</v>
      </c>
      <c r="G379" s="23" t="s">
        <v>52</v>
      </c>
      <c r="H379" s="23">
        <v>3</v>
      </c>
      <c r="I379" s="23" t="s">
        <v>53</v>
      </c>
      <c r="J379" s="23">
        <v>2</v>
      </c>
      <c r="K379" s="23" t="s">
        <v>54</v>
      </c>
      <c r="L379" s="23">
        <v>2</v>
      </c>
      <c r="M379" s="74">
        <f t="shared" si="41"/>
        <v>1.5</v>
      </c>
      <c r="N379" s="24">
        <v>0.5</v>
      </c>
      <c r="O379" s="13">
        <f t="shared" si="40"/>
        <v>0.75</v>
      </c>
      <c r="P379" s="24" t="s">
        <v>661</v>
      </c>
      <c r="Q379" s="12">
        <v>0</v>
      </c>
      <c r="R379" s="24">
        <v>0</v>
      </c>
      <c r="S379" s="24">
        <v>0.14000000000000001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2">
        <v>212</v>
      </c>
      <c r="AB379" s="22" t="s">
        <v>60</v>
      </c>
      <c r="AC379" s="23" t="s">
        <v>683</v>
      </c>
      <c r="AD379" s="22" t="s">
        <v>1221</v>
      </c>
      <c r="AE379" s="23"/>
      <c r="AF379" s="10">
        <v>56.306265000000003</v>
      </c>
      <c r="AG379" s="10">
        <v>61.840850000000003</v>
      </c>
      <c r="AH379" s="23">
        <v>0</v>
      </c>
      <c r="AI379" s="23">
        <v>0</v>
      </c>
      <c r="AJ379" s="23">
        <v>0</v>
      </c>
      <c r="AK379" s="23">
        <v>0</v>
      </c>
      <c r="AL379" s="24">
        <v>72</v>
      </c>
      <c r="AM379" s="58" t="s">
        <v>1245</v>
      </c>
    </row>
    <row r="380" spans="1:39" ht="75" customHeight="1" x14ac:dyDescent="0.25">
      <c r="A380" s="11" t="s">
        <v>694</v>
      </c>
      <c r="B380" s="9">
        <v>6643001971</v>
      </c>
      <c r="C380" s="30">
        <v>1026602036120</v>
      </c>
      <c r="D380" s="22" t="s">
        <v>44</v>
      </c>
      <c r="E380" s="22" t="s">
        <v>113</v>
      </c>
      <c r="F380" s="23">
        <v>1</v>
      </c>
      <c r="G380" s="23" t="s">
        <v>52</v>
      </c>
      <c r="H380" s="23">
        <v>1</v>
      </c>
      <c r="I380" s="23" t="s">
        <v>55</v>
      </c>
      <c r="J380" s="23">
        <v>3</v>
      </c>
      <c r="K380" s="23" t="s">
        <v>56</v>
      </c>
      <c r="L380" s="23">
        <v>1</v>
      </c>
      <c r="M380" s="24">
        <f>L380*1.1</f>
        <v>1.1000000000000001</v>
      </c>
      <c r="N380" s="24">
        <v>0.5</v>
      </c>
      <c r="O380" s="13">
        <f t="shared" si="40"/>
        <v>0.55000000000000004</v>
      </c>
      <c r="P380" s="24">
        <v>0</v>
      </c>
      <c r="Q380" s="24">
        <v>0</v>
      </c>
      <c r="R380" s="24">
        <v>0</v>
      </c>
      <c r="S380" s="24">
        <v>0.14000000000000001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0</v>
      </c>
      <c r="AA380" s="22">
        <v>212</v>
      </c>
      <c r="AB380" s="22" t="s">
        <v>60</v>
      </c>
      <c r="AC380" s="23" t="s">
        <v>67</v>
      </c>
      <c r="AD380" s="22" t="s">
        <v>693</v>
      </c>
      <c r="AE380" s="23">
        <v>2</v>
      </c>
      <c r="AF380" s="10">
        <v>56.408867999999998</v>
      </c>
      <c r="AG380" s="10">
        <v>61.826484000000001</v>
      </c>
      <c r="AH380" s="23">
        <v>0</v>
      </c>
      <c r="AI380" s="23">
        <v>0</v>
      </c>
      <c r="AJ380" s="23">
        <v>0</v>
      </c>
      <c r="AK380" s="23">
        <v>0</v>
      </c>
      <c r="AL380" s="24">
        <v>72</v>
      </c>
      <c r="AM380" s="58" t="s">
        <v>1481</v>
      </c>
    </row>
    <row r="381" spans="1:39" ht="75" customHeight="1" x14ac:dyDescent="0.25">
      <c r="A381" s="11" t="s">
        <v>695</v>
      </c>
      <c r="B381" s="9">
        <v>6643001971</v>
      </c>
      <c r="C381" s="30">
        <v>1026602036120</v>
      </c>
      <c r="D381" s="22" t="s">
        <v>44</v>
      </c>
      <c r="E381" s="22" t="s">
        <v>113</v>
      </c>
      <c r="F381" s="23">
        <v>1</v>
      </c>
      <c r="G381" s="23" t="s">
        <v>52</v>
      </c>
      <c r="H381" s="23">
        <v>3</v>
      </c>
      <c r="I381" s="23" t="s">
        <v>53</v>
      </c>
      <c r="J381" s="23">
        <v>2</v>
      </c>
      <c r="K381" s="23" t="s">
        <v>54</v>
      </c>
      <c r="L381" s="23">
        <v>2</v>
      </c>
      <c r="M381" s="24">
        <f>L381*1.1</f>
        <v>2.2000000000000002</v>
      </c>
      <c r="N381" s="24">
        <v>0.5</v>
      </c>
      <c r="O381" s="13">
        <f t="shared" si="40"/>
        <v>1.1000000000000001</v>
      </c>
      <c r="P381" s="25" t="s">
        <v>661</v>
      </c>
      <c r="Q381" s="12">
        <v>0</v>
      </c>
      <c r="R381" s="24">
        <v>0</v>
      </c>
      <c r="S381" s="24">
        <v>0.14000000000000001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2">
        <v>212</v>
      </c>
      <c r="AB381" s="22" t="s">
        <v>60</v>
      </c>
      <c r="AC381" s="23" t="s">
        <v>67</v>
      </c>
      <c r="AD381" s="22" t="s">
        <v>69</v>
      </c>
      <c r="AE381" s="23">
        <v>25</v>
      </c>
      <c r="AF381" s="10">
        <v>56.409295</v>
      </c>
      <c r="AG381" s="10">
        <v>61.836489</v>
      </c>
      <c r="AH381" s="23">
        <v>0</v>
      </c>
      <c r="AI381" s="23">
        <v>0</v>
      </c>
      <c r="AJ381" s="23">
        <v>0</v>
      </c>
      <c r="AK381" s="23">
        <v>0</v>
      </c>
      <c r="AL381" s="24">
        <v>72</v>
      </c>
      <c r="AM381" s="58" t="s">
        <v>1480</v>
      </c>
    </row>
    <row r="382" spans="1:39" ht="75" customHeight="1" x14ac:dyDescent="0.25">
      <c r="A382" s="11" t="s">
        <v>702</v>
      </c>
      <c r="B382" s="9">
        <v>6643002453</v>
      </c>
      <c r="C382" s="30">
        <v>1026602036163</v>
      </c>
      <c r="D382" s="22" t="s">
        <v>45</v>
      </c>
      <c r="E382" s="22" t="s">
        <v>114</v>
      </c>
      <c r="F382" s="23">
        <v>1</v>
      </c>
      <c r="G382" s="23" t="s">
        <v>52</v>
      </c>
      <c r="H382" s="23">
        <v>3</v>
      </c>
      <c r="I382" s="23" t="s">
        <v>53</v>
      </c>
      <c r="J382" s="23">
        <v>2</v>
      </c>
      <c r="K382" s="23" t="s">
        <v>54</v>
      </c>
      <c r="L382" s="23">
        <v>2</v>
      </c>
      <c r="M382" s="24">
        <f>L382*1.1</f>
        <v>2.2000000000000002</v>
      </c>
      <c r="N382" s="24">
        <v>0.5</v>
      </c>
      <c r="O382" s="13">
        <f t="shared" si="40"/>
        <v>1.1000000000000001</v>
      </c>
      <c r="P382" s="24" t="s">
        <v>661</v>
      </c>
      <c r="Q382" s="12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2">
        <v>212</v>
      </c>
      <c r="AB382" s="22" t="s">
        <v>60</v>
      </c>
      <c r="AC382" s="23" t="s">
        <v>79</v>
      </c>
      <c r="AD382" s="23" t="s">
        <v>126</v>
      </c>
      <c r="AE382" s="23">
        <v>8</v>
      </c>
      <c r="AF382" s="23">
        <v>56.344985999999999</v>
      </c>
      <c r="AG382" s="23">
        <v>61.664211000000002</v>
      </c>
      <c r="AH382" s="23">
        <v>0</v>
      </c>
      <c r="AI382" s="23">
        <v>0</v>
      </c>
      <c r="AJ382" s="23">
        <v>0</v>
      </c>
      <c r="AK382" s="23">
        <v>0</v>
      </c>
      <c r="AL382" s="24">
        <v>72</v>
      </c>
      <c r="AM382" s="58" t="s">
        <v>1479</v>
      </c>
    </row>
    <row r="383" spans="1:39" ht="75" customHeight="1" x14ac:dyDescent="0.25">
      <c r="A383" s="11" t="s">
        <v>703</v>
      </c>
      <c r="B383" s="9">
        <v>6643002245</v>
      </c>
      <c r="C383" s="30">
        <v>1026602035855</v>
      </c>
      <c r="D383" s="22" t="s">
        <v>46</v>
      </c>
      <c r="E383" s="22" t="s">
        <v>115</v>
      </c>
      <c r="F383" s="23">
        <v>1</v>
      </c>
      <c r="G383" s="23" t="s">
        <v>52</v>
      </c>
      <c r="H383" s="23">
        <v>3</v>
      </c>
      <c r="I383" s="23" t="s">
        <v>53</v>
      </c>
      <c r="J383" s="23">
        <v>2</v>
      </c>
      <c r="K383" s="23" t="s">
        <v>54</v>
      </c>
      <c r="L383" s="23">
        <v>3</v>
      </c>
      <c r="M383" s="24">
        <f>L383*0.75</f>
        <v>2.25</v>
      </c>
      <c r="N383" s="24">
        <v>0.5</v>
      </c>
      <c r="O383" s="13">
        <f t="shared" si="40"/>
        <v>1.125</v>
      </c>
      <c r="P383" s="24" t="s">
        <v>1191</v>
      </c>
      <c r="Q383" s="12">
        <v>0</v>
      </c>
      <c r="R383" s="24">
        <v>0</v>
      </c>
      <c r="S383" s="24">
        <v>0.14000000000000001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2">
        <v>212</v>
      </c>
      <c r="AB383" s="22" t="s">
        <v>60</v>
      </c>
      <c r="AC383" s="23" t="s">
        <v>697</v>
      </c>
      <c r="AD383" s="23" t="s">
        <v>126</v>
      </c>
      <c r="AE383" s="23">
        <v>1</v>
      </c>
      <c r="AF383" s="23">
        <v>56.192555650000003</v>
      </c>
      <c r="AG383" s="23">
        <v>61.946232780000003</v>
      </c>
      <c r="AH383" s="23">
        <v>0</v>
      </c>
      <c r="AI383" s="23">
        <v>0</v>
      </c>
      <c r="AJ383" s="23">
        <v>0</v>
      </c>
      <c r="AK383" s="23">
        <v>0</v>
      </c>
      <c r="AL383" s="24">
        <v>72</v>
      </c>
      <c r="AM383" s="58" t="s">
        <v>1478</v>
      </c>
    </row>
    <row r="384" spans="1:39" ht="75" customHeight="1" x14ac:dyDescent="0.25">
      <c r="A384" s="11" t="s">
        <v>704</v>
      </c>
      <c r="B384" s="9">
        <v>6643002245</v>
      </c>
      <c r="C384" s="30">
        <v>1026602035855</v>
      </c>
      <c r="D384" s="22" t="s">
        <v>46</v>
      </c>
      <c r="E384" s="22" t="s">
        <v>115</v>
      </c>
      <c r="F384" s="23">
        <v>1</v>
      </c>
      <c r="G384" s="23" t="s">
        <v>52</v>
      </c>
      <c r="H384" s="23">
        <v>3</v>
      </c>
      <c r="I384" s="23" t="s">
        <v>53</v>
      </c>
      <c r="J384" s="23">
        <v>2</v>
      </c>
      <c r="K384" s="23" t="s">
        <v>54</v>
      </c>
      <c r="L384" s="23">
        <v>1</v>
      </c>
      <c r="M384" s="24">
        <f>L384*0.75</f>
        <v>0.75</v>
      </c>
      <c r="N384" s="24">
        <v>0.5</v>
      </c>
      <c r="O384" s="13">
        <f t="shared" si="40"/>
        <v>0.375</v>
      </c>
      <c r="P384" s="24" t="s">
        <v>661</v>
      </c>
      <c r="Q384" s="12">
        <v>0</v>
      </c>
      <c r="R384" s="24">
        <v>0</v>
      </c>
      <c r="S384" s="24">
        <v>0.14000000000000001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0</v>
      </c>
      <c r="AA384" s="22">
        <v>212</v>
      </c>
      <c r="AB384" s="22" t="s">
        <v>60</v>
      </c>
      <c r="AC384" s="23" t="s">
        <v>698</v>
      </c>
      <c r="AD384" s="23" t="s">
        <v>161</v>
      </c>
      <c r="AE384" s="23">
        <v>6</v>
      </c>
      <c r="AF384" s="23">
        <v>56.186404000000003</v>
      </c>
      <c r="AG384" s="23">
        <v>61.870520999999997</v>
      </c>
      <c r="AH384" s="23">
        <v>0</v>
      </c>
      <c r="AI384" s="23">
        <v>0</v>
      </c>
      <c r="AJ384" s="23">
        <v>0</v>
      </c>
      <c r="AK384" s="23">
        <v>0</v>
      </c>
      <c r="AL384" s="24">
        <v>72</v>
      </c>
      <c r="AM384" s="58" t="s">
        <v>1477</v>
      </c>
    </row>
    <row r="385" spans="1:39" ht="75" customHeight="1" x14ac:dyDescent="0.25">
      <c r="A385" s="11" t="s">
        <v>705</v>
      </c>
      <c r="B385" s="9">
        <v>6643002245</v>
      </c>
      <c r="C385" s="30">
        <v>1026602035855</v>
      </c>
      <c r="D385" s="22" t="s">
        <v>46</v>
      </c>
      <c r="E385" s="22" t="s">
        <v>115</v>
      </c>
      <c r="F385" s="23">
        <v>1</v>
      </c>
      <c r="G385" s="23" t="s">
        <v>52</v>
      </c>
      <c r="H385" s="23">
        <v>3</v>
      </c>
      <c r="I385" s="23" t="s">
        <v>53</v>
      </c>
      <c r="J385" s="23">
        <v>2</v>
      </c>
      <c r="K385" s="23" t="s">
        <v>54</v>
      </c>
      <c r="L385" s="23">
        <v>1</v>
      </c>
      <c r="M385" s="24">
        <f>L385*0.75</f>
        <v>0.75</v>
      </c>
      <c r="N385" s="24">
        <v>0.5</v>
      </c>
      <c r="O385" s="13">
        <f t="shared" si="40"/>
        <v>0.375</v>
      </c>
      <c r="P385" s="24" t="s">
        <v>661</v>
      </c>
      <c r="Q385" s="12">
        <v>0</v>
      </c>
      <c r="R385" s="24">
        <v>0</v>
      </c>
      <c r="S385" s="24">
        <v>0.14000000000000001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2">
        <v>212</v>
      </c>
      <c r="AB385" s="22" t="s">
        <v>60</v>
      </c>
      <c r="AC385" s="23" t="s">
        <v>698</v>
      </c>
      <c r="AD385" s="23" t="s">
        <v>581</v>
      </c>
      <c r="AE385" s="23">
        <v>17</v>
      </c>
      <c r="AF385" s="23">
        <v>56.19426</v>
      </c>
      <c r="AG385" s="23">
        <v>61.867773999999997</v>
      </c>
      <c r="AH385" s="23">
        <v>0</v>
      </c>
      <c r="AI385" s="23">
        <v>0</v>
      </c>
      <c r="AJ385" s="23">
        <v>0</v>
      </c>
      <c r="AK385" s="23">
        <v>0</v>
      </c>
      <c r="AL385" s="24">
        <v>72</v>
      </c>
      <c r="AM385" s="58" t="s">
        <v>1476</v>
      </c>
    </row>
    <row r="386" spans="1:39" ht="75" customHeight="1" x14ac:dyDescent="0.25">
      <c r="A386" s="11" t="s">
        <v>706</v>
      </c>
      <c r="B386" s="9">
        <v>6643002245</v>
      </c>
      <c r="C386" s="30">
        <v>1026602035855</v>
      </c>
      <c r="D386" s="22" t="s">
        <v>46</v>
      </c>
      <c r="E386" s="22" t="s">
        <v>115</v>
      </c>
      <c r="F386" s="23">
        <v>1</v>
      </c>
      <c r="G386" s="23" t="s">
        <v>52</v>
      </c>
      <c r="H386" s="23">
        <v>3</v>
      </c>
      <c r="I386" s="23" t="s">
        <v>53</v>
      </c>
      <c r="J386" s="23">
        <v>2</v>
      </c>
      <c r="K386" s="23" t="s">
        <v>54</v>
      </c>
      <c r="L386" s="23">
        <v>3</v>
      </c>
      <c r="M386" s="24">
        <f t="shared" ref="M386:M387" si="42">L386*0.75</f>
        <v>2.25</v>
      </c>
      <c r="N386" s="24">
        <v>0.5</v>
      </c>
      <c r="O386" s="13">
        <f t="shared" si="40"/>
        <v>1.125</v>
      </c>
      <c r="P386" s="24" t="s">
        <v>661</v>
      </c>
      <c r="Q386" s="12">
        <v>0</v>
      </c>
      <c r="R386" s="24">
        <v>0</v>
      </c>
      <c r="S386" s="24">
        <v>0.14000000000000001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2">
        <v>212</v>
      </c>
      <c r="AB386" s="22" t="s">
        <v>60</v>
      </c>
      <c r="AC386" s="23" t="s">
        <v>698</v>
      </c>
      <c r="AD386" s="23" t="s">
        <v>75</v>
      </c>
      <c r="AE386" s="23">
        <v>8</v>
      </c>
      <c r="AF386" s="23">
        <v>56.189070000000001</v>
      </c>
      <c r="AG386" s="23">
        <v>61.870372000000003</v>
      </c>
      <c r="AH386" s="23">
        <v>0</v>
      </c>
      <c r="AI386" s="23">
        <v>0</v>
      </c>
      <c r="AJ386" s="23">
        <v>0</v>
      </c>
      <c r="AK386" s="23">
        <v>0</v>
      </c>
      <c r="AL386" s="24">
        <v>72</v>
      </c>
      <c r="AM386" s="58" t="s">
        <v>1475</v>
      </c>
    </row>
    <row r="387" spans="1:39" ht="75" customHeight="1" x14ac:dyDescent="0.25">
      <c r="A387" s="11" t="s">
        <v>707</v>
      </c>
      <c r="B387" s="9">
        <v>6643002245</v>
      </c>
      <c r="C387" s="30">
        <v>1026602035855</v>
      </c>
      <c r="D387" s="22" t="s">
        <v>46</v>
      </c>
      <c r="E387" s="22" t="s">
        <v>115</v>
      </c>
      <c r="F387" s="23">
        <v>1</v>
      </c>
      <c r="G387" s="23" t="s">
        <v>52</v>
      </c>
      <c r="H387" s="23">
        <v>3</v>
      </c>
      <c r="I387" s="23" t="s">
        <v>53</v>
      </c>
      <c r="J387" s="23">
        <v>2</v>
      </c>
      <c r="K387" s="23" t="s">
        <v>54</v>
      </c>
      <c r="L387" s="23">
        <v>1</v>
      </c>
      <c r="M387" s="24">
        <f t="shared" si="42"/>
        <v>0.75</v>
      </c>
      <c r="N387" s="24">
        <v>0.5</v>
      </c>
      <c r="O387" s="13">
        <f t="shared" si="40"/>
        <v>0.375</v>
      </c>
      <c r="P387" s="24" t="s">
        <v>661</v>
      </c>
      <c r="Q387" s="12">
        <v>0</v>
      </c>
      <c r="R387" s="24">
        <v>0</v>
      </c>
      <c r="S387" s="24">
        <v>0.14000000000000001</v>
      </c>
      <c r="T387" s="24">
        <v>0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2">
        <v>212</v>
      </c>
      <c r="AB387" s="22" t="s">
        <v>60</v>
      </c>
      <c r="AC387" s="23" t="s">
        <v>698</v>
      </c>
      <c r="AD387" s="23" t="s">
        <v>75</v>
      </c>
      <c r="AE387" s="23">
        <v>29</v>
      </c>
      <c r="AF387" s="23">
        <v>56.185138000000002</v>
      </c>
      <c r="AG387" s="23">
        <v>61.864491000000001</v>
      </c>
      <c r="AH387" s="23">
        <v>0</v>
      </c>
      <c r="AI387" s="23">
        <v>0</v>
      </c>
      <c r="AJ387" s="23">
        <v>0</v>
      </c>
      <c r="AK387" s="23">
        <v>0</v>
      </c>
      <c r="AL387" s="24">
        <v>72</v>
      </c>
      <c r="AM387" s="58" t="s">
        <v>1474</v>
      </c>
    </row>
    <row r="388" spans="1:39" ht="75" customHeight="1" x14ac:dyDescent="0.25">
      <c r="A388" s="11" t="s">
        <v>708</v>
      </c>
      <c r="B388" s="9">
        <v>6643001883</v>
      </c>
      <c r="C388" s="30">
        <v>1026602036086</v>
      </c>
      <c r="D388" s="22" t="s">
        <v>50</v>
      </c>
      <c r="E388" s="22" t="s">
        <v>119</v>
      </c>
      <c r="F388" s="23">
        <v>1</v>
      </c>
      <c r="G388" s="23" t="s">
        <v>52</v>
      </c>
      <c r="H388" s="23">
        <v>2</v>
      </c>
      <c r="I388" s="23" t="s">
        <v>53</v>
      </c>
      <c r="J388" s="23">
        <v>2</v>
      </c>
      <c r="K388" s="23" t="s">
        <v>54</v>
      </c>
      <c r="L388" s="23">
        <v>3</v>
      </c>
      <c r="M388" s="25">
        <f t="shared" ref="M388:M395" si="43">L388*1.1</f>
        <v>3.3000000000000003</v>
      </c>
      <c r="N388" s="24">
        <v>0.5</v>
      </c>
      <c r="O388" s="13">
        <f t="shared" si="40"/>
        <v>1.6500000000000001</v>
      </c>
      <c r="P388" s="24" t="s">
        <v>661</v>
      </c>
      <c r="Q388" s="12">
        <v>0</v>
      </c>
      <c r="R388" s="24">
        <v>0</v>
      </c>
      <c r="S388" s="24">
        <v>0.14000000000000001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2">
        <v>212</v>
      </c>
      <c r="AB388" s="22" t="s">
        <v>60</v>
      </c>
      <c r="AC388" s="23" t="s">
        <v>185</v>
      </c>
      <c r="AD388" s="23" t="s">
        <v>95</v>
      </c>
      <c r="AE388" s="23" t="s">
        <v>699</v>
      </c>
      <c r="AF388" s="23">
        <v>56.356887</v>
      </c>
      <c r="AG388" s="23">
        <v>62.149979999999999</v>
      </c>
      <c r="AH388" s="23">
        <v>0</v>
      </c>
      <c r="AI388" s="23">
        <v>0</v>
      </c>
      <c r="AJ388" s="23">
        <v>0</v>
      </c>
      <c r="AK388" s="23">
        <v>0</v>
      </c>
      <c r="AL388" s="24">
        <v>72</v>
      </c>
      <c r="AM388" s="58" t="s">
        <v>1473</v>
      </c>
    </row>
    <row r="389" spans="1:39" ht="75" customHeight="1" x14ac:dyDescent="0.25">
      <c r="A389" s="11" t="s">
        <v>709</v>
      </c>
      <c r="B389" s="9">
        <v>6643002171</v>
      </c>
      <c r="C389" s="30">
        <v>1026602037021</v>
      </c>
      <c r="D389" s="22" t="s">
        <v>48</v>
      </c>
      <c r="E389" s="22" t="s">
        <v>117</v>
      </c>
      <c r="F389" s="23">
        <v>1</v>
      </c>
      <c r="G389" s="23" t="s">
        <v>52</v>
      </c>
      <c r="H389" s="23">
        <v>3</v>
      </c>
      <c r="I389" s="23" t="s">
        <v>53</v>
      </c>
      <c r="J389" s="23">
        <v>2</v>
      </c>
      <c r="K389" s="23" t="s">
        <v>54</v>
      </c>
      <c r="L389" s="23">
        <v>2</v>
      </c>
      <c r="M389" s="24">
        <f t="shared" si="43"/>
        <v>2.2000000000000002</v>
      </c>
      <c r="N389" s="24">
        <v>0.5</v>
      </c>
      <c r="O389" s="13">
        <f t="shared" si="40"/>
        <v>1.1000000000000001</v>
      </c>
      <c r="P389" s="24" t="s">
        <v>604</v>
      </c>
      <c r="Q389" s="12">
        <v>0</v>
      </c>
      <c r="R389" s="24">
        <v>0</v>
      </c>
      <c r="S389" s="24">
        <v>0.14000000000000001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2">
        <v>212</v>
      </c>
      <c r="AB389" s="22" t="s">
        <v>60</v>
      </c>
      <c r="AC389" s="23" t="s">
        <v>88</v>
      </c>
      <c r="AD389" s="22" t="s">
        <v>700</v>
      </c>
      <c r="AE389" s="23">
        <v>27</v>
      </c>
      <c r="AF389" s="23">
        <v>56.438042179999997</v>
      </c>
      <c r="AG389" s="23">
        <v>62.041715379999999</v>
      </c>
      <c r="AH389" s="23">
        <v>0</v>
      </c>
      <c r="AI389" s="23">
        <v>0</v>
      </c>
      <c r="AJ389" s="23">
        <v>0</v>
      </c>
      <c r="AK389" s="23">
        <v>0</v>
      </c>
      <c r="AL389" s="40">
        <v>72</v>
      </c>
      <c r="AM389" s="58" t="s">
        <v>1472</v>
      </c>
    </row>
    <row r="390" spans="1:39" ht="75" customHeight="1" x14ac:dyDescent="0.25">
      <c r="A390" s="11" t="s">
        <v>710</v>
      </c>
      <c r="B390" s="9">
        <v>6643002171</v>
      </c>
      <c r="C390" s="30">
        <v>1026602037021</v>
      </c>
      <c r="D390" s="22" t="s">
        <v>48</v>
      </c>
      <c r="E390" s="22" t="s">
        <v>117</v>
      </c>
      <c r="F390" s="23">
        <v>1</v>
      </c>
      <c r="G390" s="23" t="s">
        <v>52</v>
      </c>
      <c r="H390" s="23">
        <v>3</v>
      </c>
      <c r="I390" s="23" t="s">
        <v>53</v>
      </c>
      <c r="J390" s="23">
        <v>2</v>
      </c>
      <c r="K390" s="23" t="s">
        <v>54</v>
      </c>
      <c r="L390" s="23">
        <v>2</v>
      </c>
      <c r="M390" s="24">
        <f t="shared" si="43"/>
        <v>2.2000000000000002</v>
      </c>
      <c r="N390" s="24">
        <v>0.5</v>
      </c>
      <c r="O390" s="13">
        <f t="shared" si="40"/>
        <v>1.1000000000000001</v>
      </c>
      <c r="P390" s="24" t="s">
        <v>661</v>
      </c>
      <c r="Q390" s="12">
        <v>0</v>
      </c>
      <c r="R390" s="24">
        <v>0</v>
      </c>
      <c r="S390" s="24">
        <v>0.14000000000000001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2">
        <v>212</v>
      </c>
      <c r="AB390" s="22" t="s">
        <v>60</v>
      </c>
      <c r="AC390" s="23" t="s">
        <v>88</v>
      </c>
      <c r="AD390" s="23" t="s">
        <v>401</v>
      </c>
      <c r="AE390" s="23">
        <v>6</v>
      </c>
      <c r="AF390" s="23">
        <v>56.450793730000001</v>
      </c>
      <c r="AG390" s="23">
        <v>62.030771970000004</v>
      </c>
      <c r="AH390" s="23">
        <v>0</v>
      </c>
      <c r="AI390" s="23">
        <v>0</v>
      </c>
      <c r="AJ390" s="23">
        <v>0</v>
      </c>
      <c r="AK390" s="23">
        <v>0</v>
      </c>
      <c r="AL390" s="40">
        <v>72</v>
      </c>
      <c r="AM390" s="58" t="s">
        <v>1471</v>
      </c>
    </row>
    <row r="391" spans="1:39" ht="75" customHeight="1" x14ac:dyDescent="0.25">
      <c r="A391" s="11" t="s">
        <v>711</v>
      </c>
      <c r="B391" s="9">
        <v>6643002171</v>
      </c>
      <c r="C391" s="30">
        <v>1026602037021</v>
      </c>
      <c r="D391" s="22" t="s">
        <v>48</v>
      </c>
      <c r="E391" s="22" t="s">
        <v>117</v>
      </c>
      <c r="F391" s="23">
        <v>1</v>
      </c>
      <c r="G391" s="23" t="s">
        <v>52</v>
      </c>
      <c r="H391" s="23">
        <v>3</v>
      </c>
      <c r="I391" s="23" t="s">
        <v>53</v>
      </c>
      <c r="J391" s="23">
        <v>2</v>
      </c>
      <c r="K391" s="23" t="s">
        <v>54</v>
      </c>
      <c r="L391" s="23">
        <v>2</v>
      </c>
      <c r="M391" s="24">
        <f t="shared" si="43"/>
        <v>2.2000000000000002</v>
      </c>
      <c r="N391" s="24">
        <v>0.5</v>
      </c>
      <c r="O391" s="13">
        <f t="shared" si="40"/>
        <v>1.1000000000000001</v>
      </c>
      <c r="P391" s="24" t="s">
        <v>661</v>
      </c>
      <c r="Q391" s="12">
        <v>0</v>
      </c>
      <c r="R391" s="24">
        <v>0</v>
      </c>
      <c r="S391" s="24">
        <v>0.14000000000000001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2">
        <v>212</v>
      </c>
      <c r="AB391" s="22" t="s">
        <v>60</v>
      </c>
      <c r="AC391" s="23" t="s">
        <v>88</v>
      </c>
      <c r="AD391" s="23" t="s">
        <v>124</v>
      </c>
      <c r="AE391" s="23">
        <v>9</v>
      </c>
      <c r="AF391" s="10">
        <v>56.444710000000001</v>
      </c>
      <c r="AG391" s="10">
        <v>62.039890999999997</v>
      </c>
      <c r="AH391" s="23">
        <v>0</v>
      </c>
      <c r="AI391" s="23">
        <v>0</v>
      </c>
      <c r="AJ391" s="23">
        <v>0</v>
      </c>
      <c r="AK391" s="23">
        <v>0</v>
      </c>
      <c r="AL391" s="40">
        <v>72</v>
      </c>
      <c r="AM391" s="58" t="s">
        <v>1470</v>
      </c>
    </row>
    <row r="392" spans="1:39" ht="75" customHeight="1" x14ac:dyDescent="0.25">
      <c r="A392" s="11" t="s">
        <v>712</v>
      </c>
      <c r="B392" s="9">
        <v>6643002171</v>
      </c>
      <c r="C392" s="30">
        <v>1026602037021</v>
      </c>
      <c r="D392" s="22" t="s">
        <v>48</v>
      </c>
      <c r="E392" s="22" t="s">
        <v>117</v>
      </c>
      <c r="F392" s="23">
        <v>1</v>
      </c>
      <c r="G392" s="23" t="s">
        <v>52</v>
      </c>
      <c r="H392" s="23">
        <v>3</v>
      </c>
      <c r="I392" s="23" t="s">
        <v>53</v>
      </c>
      <c r="J392" s="23">
        <v>2</v>
      </c>
      <c r="K392" s="23" t="s">
        <v>54</v>
      </c>
      <c r="L392" s="23">
        <v>3</v>
      </c>
      <c r="M392" s="24">
        <f t="shared" si="43"/>
        <v>3.3000000000000003</v>
      </c>
      <c r="N392" s="24">
        <v>0.5</v>
      </c>
      <c r="O392" s="13">
        <f t="shared" si="40"/>
        <v>1.6500000000000001</v>
      </c>
      <c r="P392" s="24" t="s">
        <v>661</v>
      </c>
      <c r="Q392" s="12">
        <v>0</v>
      </c>
      <c r="R392" s="24">
        <v>0</v>
      </c>
      <c r="S392" s="24">
        <v>0.14000000000000001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2">
        <v>212</v>
      </c>
      <c r="AB392" s="22" t="s">
        <v>60</v>
      </c>
      <c r="AC392" s="23" t="s">
        <v>88</v>
      </c>
      <c r="AD392" s="23" t="s">
        <v>75</v>
      </c>
      <c r="AE392" s="23">
        <v>49</v>
      </c>
      <c r="AF392" s="10">
        <v>56.429549000000002</v>
      </c>
      <c r="AG392" s="10">
        <v>62.047226999999999</v>
      </c>
      <c r="AH392" s="23">
        <v>0</v>
      </c>
      <c r="AI392" s="23">
        <v>0</v>
      </c>
      <c r="AJ392" s="23">
        <v>0</v>
      </c>
      <c r="AK392" s="23">
        <v>0</v>
      </c>
      <c r="AL392" s="40">
        <v>72</v>
      </c>
      <c r="AM392" s="58" t="s">
        <v>1469</v>
      </c>
    </row>
    <row r="393" spans="1:39" ht="75" customHeight="1" x14ac:dyDescent="0.25">
      <c r="A393" s="11" t="s">
        <v>720</v>
      </c>
      <c r="B393" s="9">
        <v>6643002171</v>
      </c>
      <c r="C393" s="30">
        <v>1026602037021</v>
      </c>
      <c r="D393" s="22" t="s">
        <v>48</v>
      </c>
      <c r="E393" s="22" t="s">
        <v>117</v>
      </c>
      <c r="F393" s="23">
        <v>1</v>
      </c>
      <c r="G393" s="23" t="s">
        <v>52</v>
      </c>
      <c r="H393" s="23">
        <v>1</v>
      </c>
      <c r="I393" s="23" t="s">
        <v>55</v>
      </c>
      <c r="J393" s="23">
        <v>3</v>
      </c>
      <c r="K393" s="23" t="s">
        <v>56</v>
      </c>
      <c r="L393" s="23">
        <v>3</v>
      </c>
      <c r="M393" s="24">
        <f t="shared" si="43"/>
        <v>3.3000000000000003</v>
      </c>
      <c r="N393" s="24">
        <v>0.5</v>
      </c>
      <c r="O393" s="13">
        <f t="shared" si="40"/>
        <v>1.6500000000000001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2">
        <v>212</v>
      </c>
      <c r="AB393" s="22" t="s">
        <v>60</v>
      </c>
      <c r="AC393" s="22" t="s">
        <v>749</v>
      </c>
      <c r="AD393" s="23" t="s">
        <v>89</v>
      </c>
      <c r="AE393" s="23">
        <v>18</v>
      </c>
      <c r="AF393" s="23">
        <v>56.425919</v>
      </c>
      <c r="AG393" s="23">
        <v>62.079655000000002</v>
      </c>
      <c r="AH393" s="23">
        <v>0</v>
      </c>
      <c r="AI393" s="23">
        <v>0</v>
      </c>
      <c r="AJ393" s="23">
        <v>0</v>
      </c>
      <c r="AK393" s="23">
        <v>0</v>
      </c>
      <c r="AL393" s="40">
        <v>72</v>
      </c>
      <c r="AM393" s="58" t="s">
        <v>1468</v>
      </c>
    </row>
    <row r="394" spans="1:39" ht="75" customHeight="1" x14ac:dyDescent="0.25">
      <c r="A394" s="11" t="s">
        <v>721</v>
      </c>
      <c r="B394" s="9">
        <v>6643002238</v>
      </c>
      <c r="C394" s="30">
        <v>1026602036713</v>
      </c>
      <c r="D394" s="22" t="s">
        <v>521</v>
      </c>
      <c r="E394" s="22" t="s">
        <v>522</v>
      </c>
      <c r="F394" s="23">
        <v>1</v>
      </c>
      <c r="G394" s="23" t="s">
        <v>52</v>
      </c>
      <c r="H394" s="23">
        <v>3</v>
      </c>
      <c r="I394" s="23" t="s">
        <v>53</v>
      </c>
      <c r="J394" s="23">
        <v>2</v>
      </c>
      <c r="K394" s="23" t="s">
        <v>54</v>
      </c>
      <c r="L394" s="10">
        <v>3</v>
      </c>
      <c r="M394" s="12">
        <f t="shared" ref="M394" si="44">L394*0.75</f>
        <v>2.25</v>
      </c>
      <c r="N394" s="12">
        <v>0.5</v>
      </c>
      <c r="O394" s="12">
        <f t="shared" si="40"/>
        <v>1.125</v>
      </c>
      <c r="P394" s="25" t="s">
        <v>661</v>
      </c>
      <c r="Q394" s="12">
        <v>0</v>
      </c>
      <c r="R394" s="12">
        <v>0</v>
      </c>
      <c r="S394" s="12">
        <v>0.14000000000000001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9">
        <v>212</v>
      </c>
      <c r="AB394" s="9" t="s">
        <v>60</v>
      </c>
      <c r="AC394" s="10" t="s">
        <v>129</v>
      </c>
      <c r="AD394" s="10" t="s">
        <v>75</v>
      </c>
      <c r="AE394" s="10">
        <v>82</v>
      </c>
      <c r="AF394" s="10">
        <v>56.444584999999996</v>
      </c>
      <c r="AG394" s="10">
        <v>61.248494999999998</v>
      </c>
      <c r="AH394" s="11">
        <v>0</v>
      </c>
      <c r="AI394" s="11">
        <v>0</v>
      </c>
      <c r="AJ394" s="11">
        <v>0</v>
      </c>
      <c r="AK394" s="11">
        <v>0</v>
      </c>
      <c r="AL394" s="26">
        <v>72</v>
      </c>
      <c r="AM394" s="58" t="s">
        <v>1467</v>
      </c>
    </row>
    <row r="395" spans="1:39" ht="75" customHeight="1" x14ac:dyDescent="0.25">
      <c r="A395" s="11" t="s">
        <v>722</v>
      </c>
      <c r="B395" s="9">
        <v>6643002171</v>
      </c>
      <c r="C395" s="30">
        <v>1026602037021</v>
      </c>
      <c r="D395" s="22" t="s">
        <v>48</v>
      </c>
      <c r="E395" s="22" t="s">
        <v>117</v>
      </c>
      <c r="F395" s="23">
        <v>1</v>
      </c>
      <c r="G395" s="23" t="s">
        <v>52</v>
      </c>
      <c r="H395" s="23">
        <v>3</v>
      </c>
      <c r="I395" s="23" t="s">
        <v>53</v>
      </c>
      <c r="J395" s="23">
        <v>2</v>
      </c>
      <c r="K395" s="23" t="s">
        <v>54</v>
      </c>
      <c r="L395" s="23">
        <v>2</v>
      </c>
      <c r="M395" s="24">
        <f t="shared" si="43"/>
        <v>2.2000000000000002</v>
      </c>
      <c r="N395" s="24">
        <v>0.5</v>
      </c>
      <c r="O395" s="13">
        <f t="shared" si="40"/>
        <v>1.1000000000000001</v>
      </c>
      <c r="P395" s="24" t="s">
        <v>1191</v>
      </c>
      <c r="Q395" s="12">
        <v>0</v>
      </c>
      <c r="R395" s="24">
        <v>0</v>
      </c>
      <c r="S395" s="24">
        <v>0.14000000000000001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2">
        <v>212</v>
      </c>
      <c r="AB395" s="22" t="s">
        <v>60</v>
      </c>
      <c r="AC395" s="22" t="s">
        <v>749</v>
      </c>
      <c r="AD395" s="23" t="s">
        <v>713</v>
      </c>
      <c r="AE395" s="23">
        <v>17</v>
      </c>
      <c r="AF395" s="10">
        <v>56.427630000000001</v>
      </c>
      <c r="AG395" s="10">
        <v>62.088413000000003</v>
      </c>
      <c r="AH395" s="23">
        <v>0</v>
      </c>
      <c r="AI395" s="23">
        <v>0</v>
      </c>
      <c r="AJ395" s="23">
        <v>0</v>
      </c>
      <c r="AK395" s="23">
        <v>0</v>
      </c>
      <c r="AL395" s="40">
        <v>72</v>
      </c>
      <c r="AM395" s="58" t="s">
        <v>1466</v>
      </c>
    </row>
    <row r="396" spans="1:39" ht="75" customHeight="1" x14ac:dyDescent="0.25">
      <c r="A396" s="11" t="s">
        <v>723</v>
      </c>
      <c r="B396" s="22">
        <v>6643002118</v>
      </c>
      <c r="C396" s="30">
        <v>1026602036108</v>
      </c>
      <c r="D396" s="22" t="s">
        <v>413</v>
      </c>
      <c r="E396" s="22" t="s">
        <v>414</v>
      </c>
      <c r="F396" s="23">
        <v>1</v>
      </c>
      <c r="G396" s="23" t="s">
        <v>52</v>
      </c>
      <c r="H396" s="23">
        <v>1</v>
      </c>
      <c r="I396" s="23" t="s">
        <v>55</v>
      </c>
      <c r="J396" s="23">
        <v>3</v>
      </c>
      <c r="K396" s="23" t="s">
        <v>56</v>
      </c>
      <c r="L396" s="23">
        <v>2</v>
      </c>
      <c r="M396" s="24">
        <f>L396*0.75</f>
        <v>1.5</v>
      </c>
      <c r="N396" s="24">
        <v>0.4</v>
      </c>
      <c r="O396" s="13">
        <f t="shared" si="40"/>
        <v>0.60000000000000009</v>
      </c>
      <c r="P396" s="24">
        <v>0</v>
      </c>
      <c r="Q396" s="24">
        <v>0</v>
      </c>
      <c r="R396" s="24">
        <v>0</v>
      </c>
      <c r="S396" s="24">
        <v>0.14000000000000001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2">
        <v>212</v>
      </c>
      <c r="AB396" s="22" t="s">
        <v>60</v>
      </c>
      <c r="AC396" s="23" t="s">
        <v>519</v>
      </c>
      <c r="AD396" s="23" t="s">
        <v>75</v>
      </c>
      <c r="AE396" s="23">
        <v>1</v>
      </c>
      <c r="AF396" s="23">
        <v>56.368191000000003</v>
      </c>
      <c r="AG396" s="23">
        <v>61.409298</v>
      </c>
      <c r="AH396" s="23">
        <v>0</v>
      </c>
      <c r="AI396" s="23">
        <v>0</v>
      </c>
      <c r="AJ396" s="23">
        <v>0</v>
      </c>
      <c r="AK396" s="23">
        <v>0</v>
      </c>
      <c r="AL396" s="40">
        <v>72</v>
      </c>
      <c r="AM396" s="58" t="s">
        <v>1465</v>
      </c>
    </row>
    <row r="397" spans="1:39" ht="56.25" customHeight="1" x14ac:dyDescent="0.25">
      <c r="A397" s="11" t="s">
        <v>724</v>
      </c>
      <c r="B397" s="9">
        <v>6672165205</v>
      </c>
      <c r="C397" s="30">
        <v>1046604392273</v>
      </c>
      <c r="D397" s="22" t="s">
        <v>725</v>
      </c>
      <c r="E397" s="22" t="s">
        <v>726</v>
      </c>
      <c r="F397" s="23">
        <v>1</v>
      </c>
      <c r="G397" s="23" t="s">
        <v>52</v>
      </c>
      <c r="H397" s="23">
        <v>1</v>
      </c>
      <c r="I397" s="23" t="s">
        <v>55</v>
      </c>
      <c r="J397" s="23">
        <v>2</v>
      </c>
      <c r="K397" s="23" t="s">
        <v>54</v>
      </c>
      <c r="L397" s="23">
        <v>1</v>
      </c>
      <c r="M397" s="24">
        <f>L397*1.1</f>
        <v>1.1000000000000001</v>
      </c>
      <c r="N397" s="24">
        <v>0.14000000000000001</v>
      </c>
      <c r="O397" s="13">
        <f t="shared" si="40"/>
        <v>0.15400000000000003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2">
        <v>212</v>
      </c>
      <c r="AB397" s="22" t="s">
        <v>60</v>
      </c>
      <c r="AC397" s="23" t="s">
        <v>72</v>
      </c>
      <c r="AD397" s="23" t="s">
        <v>70</v>
      </c>
      <c r="AE397" s="23" t="s">
        <v>727</v>
      </c>
      <c r="AF397" s="23">
        <v>56.403700000000001</v>
      </c>
      <c r="AG397" s="23">
        <v>61.881799999999998</v>
      </c>
      <c r="AH397" s="22" t="s">
        <v>650</v>
      </c>
      <c r="AI397" s="23">
        <v>6672165205</v>
      </c>
      <c r="AJ397" s="23" t="s">
        <v>728</v>
      </c>
      <c r="AK397" s="22" t="s">
        <v>729</v>
      </c>
      <c r="AL397" s="40">
        <v>10</v>
      </c>
      <c r="AM397" s="22"/>
    </row>
    <row r="398" spans="1:39" ht="37.5" customHeight="1" x14ac:dyDescent="0.25">
      <c r="A398" s="11" t="s">
        <v>739</v>
      </c>
      <c r="B398" s="31">
        <v>4716016979</v>
      </c>
      <c r="C398" s="30">
        <v>1024701893336</v>
      </c>
      <c r="D398" s="22" t="s">
        <v>740</v>
      </c>
      <c r="E398" s="22" t="s">
        <v>1242</v>
      </c>
      <c r="F398" s="23">
        <v>1</v>
      </c>
      <c r="G398" s="23" t="s">
        <v>52</v>
      </c>
      <c r="H398" s="23">
        <v>1</v>
      </c>
      <c r="I398" s="23" t="s">
        <v>55</v>
      </c>
      <c r="J398" s="23">
        <v>3</v>
      </c>
      <c r="K398" s="23" t="s">
        <v>56</v>
      </c>
      <c r="L398" s="23">
        <v>2</v>
      </c>
      <c r="M398" s="24">
        <f>L398*0.75</f>
        <v>1.5</v>
      </c>
      <c r="N398" s="24">
        <v>0.14000000000000001</v>
      </c>
      <c r="O398" s="13">
        <f t="shared" si="40"/>
        <v>0.21000000000000002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2">
        <v>212</v>
      </c>
      <c r="AB398" s="22" t="s">
        <v>60</v>
      </c>
      <c r="AC398" s="23" t="s">
        <v>61</v>
      </c>
      <c r="AD398" s="22" t="s">
        <v>741</v>
      </c>
      <c r="AE398" s="23"/>
      <c r="AF398" s="23">
        <v>56.278721599999997</v>
      </c>
      <c r="AG398" s="23">
        <v>61.8546628</v>
      </c>
      <c r="AH398" s="22" t="s">
        <v>650</v>
      </c>
      <c r="AI398" s="23">
        <v>4716016979</v>
      </c>
      <c r="AJ398" s="23" t="s">
        <v>740</v>
      </c>
      <c r="AK398" s="23"/>
      <c r="AL398" s="40">
        <v>10</v>
      </c>
      <c r="AM398" s="22"/>
    </row>
    <row r="399" spans="1:39" ht="37.5" customHeight="1" x14ac:dyDescent="0.25">
      <c r="A399" s="11" t="s">
        <v>742</v>
      </c>
      <c r="B399" s="31">
        <v>6643008783</v>
      </c>
      <c r="C399" s="30">
        <v>1026602036691</v>
      </c>
      <c r="D399" s="22" t="s">
        <v>733</v>
      </c>
      <c r="E399" s="22" t="s">
        <v>746</v>
      </c>
      <c r="F399" s="23">
        <v>1</v>
      </c>
      <c r="G399" s="23" t="s">
        <v>52</v>
      </c>
      <c r="H399" s="23">
        <v>3</v>
      </c>
      <c r="I399" s="23" t="s">
        <v>53</v>
      </c>
      <c r="J399" s="23">
        <v>3</v>
      </c>
      <c r="K399" s="23" t="s">
        <v>56</v>
      </c>
      <c r="L399" s="23">
        <v>1</v>
      </c>
      <c r="M399" s="24">
        <f>L399*0.75</f>
        <v>0.75</v>
      </c>
      <c r="N399" s="24">
        <v>0.14000000000000001</v>
      </c>
      <c r="O399" s="13">
        <f t="shared" si="40"/>
        <v>0.10500000000000001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2">
        <v>212</v>
      </c>
      <c r="AB399" s="22" t="s">
        <v>60</v>
      </c>
      <c r="AC399" s="23" t="s">
        <v>191</v>
      </c>
      <c r="AD399" s="22" t="s">
        <v>75</v>
      </c>
      <c r="AE399" s="23">
        <v>3</v>
      </c>
      <c r="AF399" s="23">
        <v>56.502362900000001</v>
      </c>
      <c r="AG399" s="23">
        <v>61.850758900000002</v>
      </c>
      <c r="AH399" s="23" t="s">
        <v>747</v>
      </c>
      <c r="AI399" s="23">
        <v>6643008783</v>
      </c>
      <c r="AJ399" s="23" t="s">
        <v>733</v>
      </c>
      <c r="AK399" s="22" t="s">
        <v>748</v>
      </c>
      <c r="AL399" s="40">
        <v>10</v>
      </c>
      <c r="AM399" s="22"/>
    </row>
    <row r="400" spans="1:39" ht="37.5" customHeight="1" x14ac:dyDescent="0.25">
      <c r="A400" s="11" t="s">
        <v>743</v>
      </c>
      <c r="B400" s="31">
        <v>4716016979</v>
      </c>
      <c r="C400" s="30">
        <v>1024701893336</v>
      </c>
      <c r="D400" s="22" t="s">
        <v>740</v>
      </c>
      <c r="E400" s="22" t="s">
        <v>1242</v>
      </c>
      <c r="F400" s="23">
        <v>1</v>
      </c>
      <c r="G400" s="23" t="s">
        <v>52</v>
      </c>
      <c r="H400" s="23">
        <v>1</v>
      </c>
      <c r="I400" s="23" t="s">
        <v>55</v>
      </c>
      <c r="J400" s="23">
        <v>3</v>
      </c>
      <c r="K400" s="23" t="s">
        <v>56</v>
      </c>
      <c r="L400" s="23">
        <v>3</v>
      </c>
      <c r="M400" s="24">
        <f>L400*0.75</f>
        <v>2.25</v>
      </c>
      <c r="N400" s="24">
        <v>0.14000000000000001</v>
      </c>
      <c r="O400" s="13">
        <f t="shared" ref="O400:O418" si="45">M400*N400</f>
        <v>0.31500000000000006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2">
        <v>212</v>
      </c>
      <c r="AB400" s="22" t="s">
        <v>60</v>
      </c>
      <c r="AC400" s="23" t="s">
        <v>61</v>
      </c>
      <c r="AD400" s="22" t="s">
        <v>741</v>
      </c>
      <c r="AE400" s="23"/>
      <c r="AF400" s="23">
        <v>56.279896999999998</v>
      </c>
      <c r="AG400" s="23">
        <v>61.8538706</v>
      </c>
      <c r="AH400" s="22" t="s">
        <v>650</v>
      </c>
      <c r="AI400" s="23">
        <v>4716016979</v>
      </c>
      <c r="AJ400" s="23" t="s">
        <v>740</v>
      </c>
      <c r="AK400" s="23"/>
      <c r="AL400" s="33" t="s">
        <v>783</v>
      </c>
      <c r="AM400" s="22"/>
    </row>
    <row r="401" spans="1:39" ht="56.25" customHeight="1" x14ac:dyDescent="0.25">
      <c r="A401" s="11" t="s">
        <v>744</v>
      </c>
      <c r="B401" s="31">
        <v>6643000230</v>
      </c>
      <c r="C401" s="30">
        <v>102660237296</v>
      </c>
      <c r="D401" s="22" t="s">
        <v>1077</v>
      </c>
      <c r="E401" s="22" t="s">
        <v>876</v>
      </c>
      <c r="F401" s="23">
        <v>2</v>
      </c>
      <c r="G401" s="23" t="s">
        <v>646</v>
      </c>
      <c r="H401" s="23">
        <v>3</v>
      </c>
      <c r="I401" s="23" t="s">
        <v>53</v>
      </c>
      <c r="J401" s="23">
        <v>3</v>
      </c>
      <c r="K401" s="23" t="s">
        <v>56</v>
      </c>
      <c r="L401" s="23">
        <v>1</v>
      </c>
      <c r="M401" s="24">
        <f>L401*0.75</f>
        <v>0.75</v>
      </c>
      <c r="N401" s="24">
        <v>0.14000000000000001</v>
      </c>
      <c r="O401" s="13">
        <f t="shared" si="45"/>
        <v>0.10500000000000001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2">
        <v>212</v>
      </c>
      <c r="AB401" s="22" t="s">
        <v>60</v>
      </c>
      <c r="AC401" s="22" t="s">
        <v>749</v>
      </c>
      <c r="AD401" s="22" t="s">
        <v>1067</v>
      </c>
      <c r="AE401" s="23" t="s">
        <v>1078</v>
      </c>
      <c r="AF401" s="23">
        <v>56.4318077</v>
      </c>
      <c r="AG401" s="23">
        <v>62.082195300000002</v>
      </c>
      <c r="AH401" s="22" t="s">
        <v>1076</v>
      </c>
      <c r="AI401" s="31">
        <v>6643000230</v>
      </c>
      <c r="AJ401" s="22" t="s">
        <v>1079</v>
      </c>
      <c r="AK401" s="22" t="s">
        <v>1075</v>
      </c>
      <c r="AL401" s="33"/>
      <c r="AM401" s="22"/>
    </row>
    <row r="402" spans="1:39" ht="60.75" customHeight="1" x14ac:dyDescent="0.25">
      <c r="A402" s="11" t="s">
        <v>745</v>
      </c>
      <c r="B402" s="31">
        <v>6643007437</v>
      </c>
      <c r="C402" s="30">
        <v>1026602036801</v>
      </c>
      <c r="D402" s="22" t="s">
        <v>750</v>
      </c>
      <c r="E402" s="22" t="s">
        <v>751</v>
      </c>
      <c r="F402" s="23">
        <v>1</v>
      </c>
      <c r="G402" s="23" t="s">
        <v>52</v>
      </c>
      <c r="H402" s="23">
        <v>3</v>
      </c>
      <c r="I402" s="23" t="s">
        <v>53</v>
      </c>
      <c r="J402" s="23">
        <v>2</v>
      </c>
      <c r="K402" s="23" t="s">
        <v>54</v>
      </c>
      <c r="L402" s="23">
        <v>1</v>
      </c>
      <c r="M402" s="24">
        <f>L402*1.1</f>
        <v>1.1000000000000001</v>
      </c>
      <c r="N402" s="24">
        <v>0.14000000000000001</v>
      </c>
      <c r="O402" s="13">
        <f t="shared" si="45"/>
        <v>0.15400000000000003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2">
        <v>212</v>
      </c>
      <c r="AB402" s="22" t="s">
        <v>60</v>
      </c>
      <c r="AC402" s="23" t="s">
        <v>67</v>
      </c>
      <c r="AD402" s="22" t="s">
        <v>89</v>
      </c>
      <c r="AE402" s="23">
        <v>2</v>
      </c>
      <c r="AF402" s="23">
        <v>56.410662000000002</v>
      </c>
      <c r="AG402" s="23">
        <v>61.846825000000003</v>
      </c>
      <c r="AH402" s="22" t="s">
        <v>753</v>
      </c>
      <c r="AI402" s="22">
        <v>6643007437</v>
      </c>
      <c r="AJ402" s="22" t="s">
        <v>750</v>
      </c>
      <c r="AK402" s="22" t="s">
        <v>752</v>
      </c>
      <c r="AL402" s="45" t="s">
        <v>754</v>
      </c>
      <c r="AM402" s="22"/>
    </row>
    <row r="403" spans="1:39" ht="53.25" customHeight="1" x14ac:dyDescent="0.25">
      <c r="A403" s="11" t="s">
        <v>755</v>
      </c>
      <c r="B403" s="31">
        <v>6612001971</v>
      </c>
      <c r="C403" s="30">
        <v>1026600932566</v>
      </c>
      <c r="D403" s="22" t="s">
        <v>759</v>
      </c>
      <c r="E403" s="22" t="s">
        <v>764</v>
      </c>
      <c r="F403" s="23"/>
      <c r="G403" s="23" t="s">
        <v>63</v>
      </c>
      <c r="H403" s="23"/>
      <c r="I403" s="23" t="s">
        <v>63</v>
      </c>
      <c r="J403" s="23"/>
      <c r="K403" s="23" t="s">
        <v>63</v>
      </c>
      <c r="L403" s="23">
        <v>2</v>
      </c>
      <c r="M403" s="24">
        <f>L403*0.75</f>
        <v>1.5</v>
      </c>
      <c r="N403" s="24">
        <v>0.42</v>
      </c>
      <c r="O403" s="13">
        <f t="shared" si="45"/>
        <v>0.63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2">
        <v>212</v>
      </c>
      <c r="AB403" s="22" t="s">
        <v>60</v>
      </c>
      <c r="AC403" s="23" t="s">
        <v>499</v>
      </c>
      <c r="AD403" s="22" t="s">
        <v>760</v>
      </c>
      <c r="AE403" s="23"/>
      <c r="AF403" s="10">
        <v>56.431691000000001</v>
      </c>
      <c r="AG403" s="10">
        <v>61.498804</v>
      </c>
      <c r="AH403" s="22" t="s">
        <v>761</v>
      </c>
      <c r="AI403" s="22">
        <v>6612001971</v>
      </c>
      <c r="AJ403" s="22" t="s">
        <v>762</v>
      </c>
      <c r="AK403" s="22" t="s">
        <v>760</v>
      </c>
      <c r="AL403" s="45" t="s">
        <v>763</v>
      </c>
      <c r="AM403" s="22"/>
    </row>
    <row r="404" spans="1:39" ht="102.75" customHeight="1" x14ac:dyDescent="0.25">
      <c r="A404" s="11" t="s">
        <v>756</v>
      </c>
      <c r="B404" s="31">
        <v>6643007476</v>
      </c>
      <c r="C404" s="30">
        <v>1026602036053</v>
      </c>
      <c r="D404" s="22" t="s">
        <v>770</v>
      </c>
      <c r="E404" s="22" t="s">
        <v>765</v>
      </c>
      <c r="F404" s="23">
        <v>1</v>
      </c>
      <c r="G404" s="23" t="s">
        <v>52</v>
      </c>
      <c r="H404" s="23">
        <v>3</v>
      </c>
      <c r="I404" s="23" t="s">
        <v>53</v>
      </c>
      <c r="J404" s="23">
        <v>2</v>
      </c>
      <c r="K404" s="23" t="s">
        <v>54</v>
      </c>
      <c r="L404" s="23">
        <v>2</v>
      </c>
      <c r="M404" s="24">
        <f>L404*0.75</f>
        <v>1.5</v>
      </c>
      <c r="N404" s="24">
        <v>0.28000000000000003</v>
      </c>
      <c r="O404" s="13">
        <f t="shared" si="45"/>
        <v>0.42000000000000004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2">
        <v>212</v>
      </c>
      <c r="AB404" s="22" t="s">
        <v>60</v>
      </c>
      <c r="AC404" s="23" t="s">
        <v>125</v>
      </c>
      <c r="AD404" s="22" t="s">
        <v>75</v>
      </c>
      <c r="AE404" s="23">
        <v>47</v>
      </c>
      <c r="AF404" s="23">
        <v>56.525587999999999</v>
      </c>
      <c r="AG404" s="23">
        <v>61.554361</v>
      </c>
      <c r="AH404" s="22" t="s">
        <v>766</v>
      </c>
      <c r="AI404" s="22">
        <v>6643007476</v>
      </c>
      <c r="AJ404" s="22" t="s">
        <v>769</v>
      </c>
      <c r="AK404" s="22" t="s">
        <v>767</v>
      </c>
      <c r="AL404" s="33" t="s">
        <v>768</v>
      </c>
      <c r="AM404" s="22"/>
    </row>
    <row r="405" spans="1:39" ht="52.5" customHeight="1" x14ac:dyDescent="0.25">
      <c r="A405" s="11" t="s">
        <v>757</v>
      </c>
      <c r="B405" s="9">
        <v>6643001971</v>
      </c>
      <c r="C405" s="30">
        <v>1026602036120</v>
      </c>
      <c r="D405" s="22" t="s">
        <v>44</v>
      </c>
      <c r="E405" s="22" t="s">
        <v>113</v>
      </c>
      <c r="F405" s="23">
        <v>1</v>
      </c>
      <c r="G405" s="23" t="s">
        <v>52</v>
      </c>
      <c r="H405" s="23">
        <v>3</v>
      </c>
      <c r="I405" s="23" t="s">
        <v>53</v>
      </c>
      <c r="J405" s="23">
        <v>2</v>
      </c>
      <c r="K405" s="23" t="s">
        <v>54</v>
      </c>
      <c r="L405" s="23">
        <v>2</v>
      </c>
      <c r="M405" s="24">
        <f>L405*1.1</f>
        <v>2.2000000000000002</v>
      </c>
      <c r="N405" s="24">
        <v>1</v>
      </c>
      <c r="O405" s="13">
        <f t="shared" si="45"/>
        <v>2.2000000000000002</v>
      </c>
      <c r="P405" s="24" t="s">
        <v>661</v>
      </c>
      <c r="Q405" s="12">
        <v>0</v>
      </c>
      <c r="R405" s="24">
        <v>0</v>
      </c>
      <c r="S405" s="24">
        <v>0.14000000000000001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2">
        <v>212</v>
      </c>
      <c r="AB405" s="22" t="s">
        <v>60</v>
      </c>
      <c r="AC405" s="23" t="s">
        <v>771</v>
      </c>
      <c r="AD405" s="22" t="s">
        <v>1068</v>
      </c>
      <c r="AE405" s="23">
        <v>1</v>
      </c>
      <c r="AF405" s="23">
        <v>56.416795</v>
      </c>
      <c r="AG405" s="23">
        <v>61.796785</v>
      </c>
      <c r="AH405" s="22">
        <v>0</v>
      </c>
      <c r="AI405" s="22">
        <v>0</v>
      </c>
      <c r="AJ405" s="22">
        <v>0</v>
      </c>
      <c r="AK405" s="22">
        <v>0</v>
      </c>
      <c r="AL405" s="33" t="s">
        <v>772</v>
      </c>
      <c r="AM405" s="58" t="s">
        <v>1464</v>
      </c>
    </row>
    <row r="406" spans="1:39" ht="67.5" customHeight="1" x14ac:dyDescent="0.25">
      <c r="A406" s="11" t="s">
        <v>758</v>
      </c>
      <c r="B406" s="31">
        <v>6643008511</v>
      </c>
      <c r="C406" s="30">
        <v>1026602036372</v>
      </c>
      <c r="D406" s="22" t="s">
        <v>776</v>
      </c>
      <c r="E406" s="22" t="s">
        <v>777</v>
      </c>
      <c r="F406" s="23">
        <v>1</v>
      </c>
      <c r="G406" s="23" t="s">
        <v>52</v>
      </c>
      <c r="H406" s="23">
        <v>1</v>
      </c>
      <c r="I406" s="23" t="s">
        <v>55</v>
      </c>
      <c r="J406" s="23">
        <v>2</v>
      </c>
      <c r="K406" s="23" t="s">
        <v>54</v>
      </c>
      <c r="L406" s="23">
        <v>2</v>
      </c>
      <c r="M406" s="24">
        <f>L406*1.1</f>
        <v>2.2000000000000002</v>
      </c>
      <c r="N406" s="24">
        <v>0.28000000000000003</v>
      </c>
      <c r="O406" s="13">
        <f t="shared" si="45"/>
        <v>0.6160000000000001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2">
        <v>212</v>
      </c>
      <c r="AB406" s="22" t="s">
        <v>60</v>
      </c>
      <c r="AC406" s="23" t="s">
        <v>91</v>
      </c>
      <c r="AD406" s="22" t="s">
        <v>1063</v>
      </c>
      <c r="AE406" s="23" t="s">
        <v>778</v>
      </c>
      <c r="AF406" s="23">
        <v>56.369937499999999</v>
      </c>
      <c r="AG406" s="23">
        <v>62.183675700000002</v>
      </c>
      <c r="AH406" s="22" t="s">
        <v>753</v>
      </c>
      <c r="AI406" s="22">
        <v>6643008511</v>
      </c>
      <c r="AJ406" s="22" t="s">
        <v>776</v>
      </c>
      <c r="AK406" s="22" t="s">
        <v>779</v>
      </c>
      <c r="AL406" s="33" t="s">
        <v>754</v>
      </c>
      <c r="AM406" s="22"/>
    </row>
    <row r="407" spans="1:39" ht="37.5" customHeight="1" x14ac:dyDescent="0.25">
      <c r="A407" s="11" t="s">
        <v>773</v>
      </c>
      <c r="B407" s="31">
        <v>6643007187</v>
      </c>
      <c r="C407" s="30" t="s">
        <v>63</v>
      </c>
      <c r="D407" s="22" t="s">
        <v>780</v>
      </c>
      <c r="E407" s="22" t="s">
        <v>781</v>
      </c>
      <c r="F407" s="23">
        <v>1</v>
      </c>
      <c r="G407" s="23" t="s">
        <v>52</v>
      </c>
      <c r="H407" s="23">
        <v>3</v>
      </c>
      <c r="I407" s="23" t="s">
        <v>53</v>
      </c>
      <c r="J407" s="23">
        <v>3</v>
      </c>
      <c r="K407" s="23" t="s">
        <v>56</v>
      </c>
      <c r="L407" s="23">
        <v>0</v>
      </c>
      <c r="M407" s="24">
        <f t="shared" ref="M407" si="46">L407*1.1</f>
        <v>0</v>
      </c>
      <c r="N407" s="24">
        <v>0</v>
      </c>
      <c r="O407" s="13">
        <v>0</v>
      </c>
      <c r="P407" s="24">
        <v>0</v>
      </c>
      <c r="Q407" s="24">
        <v>2</v>
      </c>
      <c r="R407" s="24">
        <v>16</v>
      </c>
      <c r="S407" s="24">
        <v>0.14000000000000001</v>
      </c>
      <c r="T407" s="24">
        <f>R407*S407</f>
        <v>2.2400000000000002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2">
        <v>212</v>
      </c>
      <c r="AB407" s="22" t="s">
        <v>60</v>
      </c>
      <c r="AC407" s="23" t="s">
        <v>91</v>
      </c>
      <c r="AD407" s="22" t="s">
        <v>1061</v>
      </c>
      <c r="AE407" s="23">
        <v>38</v>
      </c>
      <c r="AF407" s="23">
        <v>56.361000500000003</v>
      </c>
      <c r="AG407" s="23">
        <v>62.167821500000002</v>
      </c>
      <c r="AH407" s="22" t="s">
        <v>650</v>
      </c>
      <c r="AI407" s="22">
        <v>6643007187</v>
      </c>
      <c r="AJ407" s="22" t="s">
        <v>780</v>
      </c>
      <c r="AK407" s="22" t="s">
        <v>782</v>
      </c>
      <c r="AL407" s="33" t="s">
        <v>783</v>
      </c>
      <c r="AM407" s="22"/>
    </row>
    <row r="408" spans="1:39" ht="81.75" customHeight="1" x14ac:dyDescent="0.25">
      <c r="A408" s="11" t="s">
        <v>774</v>
      </c>
      <c r="B408" s="30">
        <v>6643007483</v>
      </c>
      <c r="C408" s="30">
        <v>1026602036284</v>
      </c>
      <c r="D408" s="30" t="s">
        <v>798</v>
      </c>
      <c r="E408" s="22" t="s">
        <v>797</v>
      </c>
      <c r="F408" s="23">
        <v>1</v>
      </c>
      <c r="G408" s="23" t="s">
        <v>52</v>
      </c>
      <c r="H408" s="23">
        <v>3</v>
      </c>
      <c r="I408" s="23" t="s">
        <v>53</v>
      </c>
      <c r="J408" s="23">
        <v>2</v>
      </c>
      <c r="K408" s="23" t="s">
        <v>54</v>
      </c>
      <c r="L408" s="23">
        <v>1</v>
      </c>
      <c r="M408" s="24">
        <v>1.1000000000000001</v>
      </c>
      <c r="N408" s="24">
        <v>0.14000000000000001</v>
      </c>
      <c r="O408" s="13">
        <f t="shared" ref="O408" si="47">M408*N408</f>
        <v>0.15400000000000003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0</v>
      </c>
      <c r="AA408" s="22">
        <v>212</v>
      </c>
      <c r="AB408" s="22" t="s">
        <v>60</v>
      </c>
      <c r="AC408" s="23" t="s">
        <v>91</v>
      </c>
      <c r="AD408" s="22" t="s">
        <v>75</v>
      </c>
      <c r="AE408" s="23">
        <v>38</v>
      </c>
      <c r="AF408" s="23" t="s">
        <v>795</v>
      </c>
      <c r="AG408" s="23" t="s">
        <v>796</v>
      </c>
      <c r="AH408" s="22" t="s">
        <v>753</v>
      </c>
      <c r="AI408" s="22">
        <v>6643007483</v>
      </c>
      <c r="AJ408" s="22" t="s">
        <v>793</v>
      </c>
      <c r="AK408" s="22" t="s">
        <v>794</v>
      </c>
      <c r="AL408" s="33" t="s">
        <v>768</v>
      </c>
      <c r="AM408" s="22"/>
    </row>
    <row r="409" spans="1:39" ht="55.5" customHeight="1" x14ac:dyDescent="0.25">
      <c r="A409" s="11" t="s">
        <v>775</v>
      </c>
      <c r="B409" s="37" t="s">
        <v>1211</v>
      </c>
      <c r="C409" s="30">
        <v>1190280035142</v>
      </c>
      <c r="D409" s="22" t="s">
        <v>1212</v>
      </c>
      <c r="E409" s="22" t="s">
        <v>1213</v>
      </c>
      <c r="F409" s="23">
        <v>1</v>
      </c>
      <c r="G409" s="23" t="s">
        <v>52</v>
      </c>
      <c r="H409" s="23">
        <v>2</v>
      </c>
      <c r="I409" s="23" t="s">
        <v>647</v>
      </c>
      <c r="J409" s="23">
        <v>1</v>
      </c>
      <c r="K409" s="23" t="s">
        <v>790</v>
      </c>
      <c r="L409" s="23">
        <v>2</v>
      </c>
      <c r="M409" s="24">
        <v>1.1000000000000001</v>
      </c>
      <c r="N409" s="24">
        <v>0.28000000000000003</v>
      </c>
      <c r="O409" s="13">
        <f t="shared" si="45"/>
        <v>0.30800000000000005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0</v>
      </c>
      <c r="V409" s="24">
        <v>0</v>
      </c>
      <c r="W409" s="24">
        <v>0</v>
      </c>
      <c r="X409" s="24">
        <v>0</v>
      </c>
      <c r="Y409" s="24">
        <v>0</v>
      </c>
      <c r="Z409" s="24">
        <v>0</v>
      </c>
      <c r="AA409" s="22">
        <v>212</v>
      </c>
      <c r="AB409" s="22" t="s">
        <v>60</v>
      </c>
      <c r="AC409" s="23" t="s">
        <v>137</v>
      </c>
      <c r="AD409" s="22" t="s">
        <v>127</v>
      </c>
      <c r="AE409" s="23">
        <v>1</v>
      </c>
      <c r="AF409" s="23">
        <v>56.433549999999997</v>
      </c>
      <c r="AG409" s="23">
        <v>61.407516999999999</v>
      </c>
      <c r="AH409" s="22" t="s">
        <v>791</v>
      </c>
      <c r="AI409" s="48" t="s">
        <v>1211</v>
      </c>
      <c r="AJ409" s="22" t="s">
        <v>1212</v>
      </c>
      <c r="AK409" s="22" t="s">
        <v>1213</v>
      </c>
      <c r="AL409" s="33" t="s">
        <v>783</v>
      </c>
      <c r="AM409" s="22"/>
    </row>
    <row r="410" spans="1:39" ht="49.5" customHeight="1" x14ac:dyDescent="0.25">
      <c r="A410" s="11" t="s">
        <v>786</v>
      </c>
      <c r="B410" s="31" t="s">
        <v>63</v>
      </c>
      <c r="C410" s="30" t="s">
        <v>63</v>
      </c>
      <c r="D410" s="22" t="s">
        <v>799</v>
      </c>
      <c r="E410" s="22" t="s">
        <v>800</v>
      </c>
      <c r="F410" s="23">
        <v>3</v>
      </c>
      <c r="G410" s="23" t="s">
        <v>801</v>
      </c>
      <c r="H410" s="23">
        <v>3</v>
      </c>
      <c r="I410" s="23" t="s">
        <v>53</v>
      </c>
      <c r="J410" s="23">
        <v>2</v>
      </c>
      <c r="K410" s="23" t="s">
        <v>54</v>
      </c>
      <c r="L410" s="23">
        <v>1</v>
      </c>
      <c r="M410" s="24">
        <v>1.1000000000000001</v>
      </c>
      <c r="N410" s="24">
        <v>1</v>
      </c>
      <c r="O410" s="13">
        <f t="shared" si="45"/>
        <v>1.1000000000000001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2">
        <v>212</v>
      </c>
      <c r="AB410" s="22" t="s">
        <v>60</v>
      </c>
      <c r="AC410" s="23" t="s">
        <v>91</v>
      </c>
      <c r="AD410" s="22" t="s">
        <v>75</v>
      </c>
      <c r="AE410" s="23">
        <v>48</v>
      </c>
      <c r="AF410" s="23">
        <v>56.367150600000002</v>
      </c>
      <c r="AG410" s="23">
        <v>62.184224200000003</v>
      </c>
      <c r="AH410" s="22" t="s">
        <v>814</v>
      </c>
      <c r="AI410" s="22"/>
      <c r="AJ410" s="22" t="s">
        <v>799</v>
      </c>
      <c r="AK410" s="22" t="s">
        <v>802</v>
      </c>
      <c r="AL410" s="33" t="s">
        <v>815</v>
      </c>
      <c r="AM410" s="22"/>
    </row>
    <row r="411" spans="1:39" ht="57" customHeight="1" x14ac:dyDescent="0.25">
      <c r="A411" s="11" t="s">
        <v>787</v>
      </c>
      <c r="B411" s="31" t="s">
        <v>63</v>
      </c>
      <c r="C411" s="30" t="s">
        <v>63</v>
      </c>
      <c r="D411" s="22" t="s">
        <v>799</v>
      </c>
      <c r="E411" s="22" t="s">
        <v>807</v>
      </c>
      <c r="F411" s="23">
        <v>3</v>
      </c>
      <c r="G411" s="23" t="s">
        <v>801</v>
      </c>
      <c r="H411" s="23">
        <v>3</v>
      </c>
      <c r="I411" s="23" t="s">
        <v>53</v>
      </c>
      <c r="J411" s="23">
        <v>2</v>
      </c>
      <c r="K411" s="23" t="s">
        <v>54</v>
      </c>
      <c r="L411" s="23">
        <v>1</v>
      </c>
      <c r="M411" s="24">
        <v>0.75</v>
      </c>
      <c r="N411" s="24">
        <v>1</v>
      </c>
      <c r="O411" s="13">
        <f t="shared" si="45"/>
        <v>0.75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2">
        <v>212</v>
      </c>
      <c r="AB411" s="22" t="s">
        <v>60</v>
      </c>
      <c r="AC411" s="23" t="s">
        <v>137</v>
      </c>
      <c r="AD411" s="22" t="s">
        <v>127</v>
      </c>
      <c r="AE411" s="23" t="s">
        <v>494</v>
      </c>
      <c r="AF411" s="23">
        <v>56.432945400000001</v>
      </c>
      <c r="AG411" s="23">
        <v>61.409869800000003</v>
      </c>
      <c r="AH411" s="22" t="s">
        <v>814</v>
      </c>
      <c r="AI411" s="22"/>
      <c r="AJ411" s="22" t="s">
        <v>799</v>
      </c>
      <c r="AK411" s="22" t="s">
        <v>792</v>
      </c>
      <c r="AL411" s="33" t="s">
        <v>815</v>
      </c>
      <c r="AM411" s="22"/>
    </row>
    <row r="412" spans="1:39" ht="56.25" customHeight="1" x14ac:dyDescent="0.25">
      <c r="A412" s="11" t="s">
        <v>788</v>
      </c>
      <c r="B412" s="31">
        <v>6643007420</v>
      </c>
      <c r="C412" s="30">
        <v>1026602036614</v>
      </c>
      <c r="D412" s="22" t="s">
        <v>808</v>
      </c>
      <c r="E412" s="22" t="s">
        <v>809</v>
      </c>
      <c r="F412" s="23">
        <v>1</v>
      </c>
      <c r="G412" s="23" t="s">
        <v>52</v>
      </c>
      <c r="H412" s="23">
        <v>1</v>
      </c>
      <c r="I412" s="23" t="s">
        <v>55</v>
      </c>
      <c r="J412" s="23">
        <v>2</v>
      </c>
      <c r="K412" s="23" t="s">
        <v>54</v>
      </c>
      <c r="L412" s="23">
        <v>1</v>
      </c>
      <c r="M412" s="24">
        <v>1.1000000000000001</v>
      </c>
      <c r="N412" s="24">
        <v>0.14000000000000001</v>
      </c>
      <c r="O412" s="13">
        <f t="shared" si="45"/>
        <v>0.15400000000000003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2">
        <v>212</v>
      </c>
      <c r="AB412" s="22" t="s">
        <v>60</v>
      </c>
      <c r="AC412" s="23" t="s">
        <v>72</v>
      </c>
      <c r="AD412" s="22" t="s">
        <v>77</v>
      </c>
      <c r="AE412" s="23">
        <v>10</v>
      </c>
      <c r="AF412" s="23">
        <v>56.398218999999997</v>
      </c>
      <c r="AG412" s="23">
        <v>61.877948799999999</v>
      </c>
      <c r="AH412" s="22" t="s">
        <v>810</v>
      </c>
      <c r="AI412" s="22">
        <v>6643007420</v>
      </c>
      <c r="AJ412" s="22" t="s">
        <v>811</v>
      </c>
      <c r="AK412" s="22" t="s">
        <v>812</v>
      </c>
      <c r="AL412" s="33" t="s">
        <v>813</v>
      </c>
      <c r="AM412" s="22"/>
    </row>
    <row r="413" spans="1:39" ht="60" customHeight="1" x14ac:dyDescent="0.25">
      <c r="A413" s="11" t="s">
        <v>789</v>
      </c>
      <c r="B413" s="31">
        <v>6643008590</v>
      </c>
      <c r="C413" s="30">
        <v>1026602036449</v>
      </c>
      <c r="D413" s="22" t="s">
        <v>816</v>
      </c>
      <c r="E413" s="22" t="s">
        <v>817</v>
      </c>
      <c r="F413" s="23">
        <v>1</v>
      </c>
      <c r="G413" s="23" t="s">
        <v>52</v>
      </c>
      <c r="H413" s="23">
        <v>1</v>
      </c>
      <c r="I413" s="23" t="s">
        <v>55</v>
      </c>
      <c r="J413" s="23">
        <v>3</v>
      </c>
      <c r="K413" s="23" t="s">
        <v>56</v>
      </c>
      <c r="L413" s="23">
        <v>1</v>
      </c>
      <c r="M413" s="24">
        <v>1.1000000000000001</v>
      </c>
      <c r="N413" s="24">
        <v>0.28000000000000003</v>
      </c>
      <c r="O413" s="13">
        <f t="shared" si="45"/>
        <v>0.30800000000000005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2">
        <v>212</v>
      </c>
      <c r="AB413" s="22" t="s">
        <v>60</v>
      </c>
      <c r="AC413" s="23" t="s">
        <v>72</v>
      </c>
      <c r="AD413" s="22" t="s">
        <v>77</v>
      </c>
      <c r="AE413" s="23">
        <v>2</v>
      </c>
      <c r="AF413" s="23">
        <v>56.396685400000003</v>
      </c>
      <c r="AG413" s="23">
        <v>61.879217799999999</v>
      </c>
      <c r="AH413" s="22" t="s">
        <v>753</v>
      </c>
      <c r="AI413" s="22">
        <v>6643008590</v>
      </c>
      <c r="AJ413" s="22" t="s">
        <v>818</v>
      </c>
      <c r="AK413" s="22" t="s">
        <v>819</v>
      </c>
      <c r="AL413" s="33" t="s">
        <v>754</v>
      </c>
      <c r="AM413" s="22"/>
    </row>
    <row r="414" spans="1:39" ht="58.5" customHeight="1" x14ac:dyDescent="0.25">
      <c r="A414" s="11" t="s">
        <v>820</v>
      </c>
      <c r="B414" s="31">
        <v>6643007902</v>
      </c>
      <c r="C414" s="30">
        <v>1026602036780</v>
      </c>
      <c r="D414" s="22" t="s">
        <v>833</v>
      </c>
      <c r="E414" s="22" t="s">
        <v>834</v>
      </c>
      <c r="F414" s="23">
        <v>1</v>
      </c>
      <c r="G414" s="23" t="s">
        <v>52</v>
      </c>
      <c r="H414" s="23">
        <v>1</v>
      </c>
      <c r="I414" s="23" t="s">
        <v>55</v>
      </c>
      <c r="J414" s="23">
        <v>1</v>
      </c>
      <c r="K414" s="23" t="s">
        <v>790</v>
      </c>
      <c r="L414" s="23">
        <v>1</v>
      </c>
      <c r="M414" s="24">
        <v>0.75</v>
      </c>
      <c r="N414" s="24">
        <v>0.14000000000000001</v>
      </c>
      <c r="O414" s="13">
        <f t="shared" si="45"/>
        <v>0.10500000000000001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4">
        <v>0</v>
      </c>
      <c r="X414" s="24">
        <v>0</v>
      </c>
      <c r="Y414" s="24">
        <v>0</v>
      </c>
      <c r="Z414" s="24">
        <v>0</v>
      </c>
      <c r="AA414" s="22">
        <v>212</v>
      </c>
      <c r="AB414" s="22" t="s">
        <v>60</v>
      </c>
      <c r="AC414" s="23" t="s">
        <v>72</v>
      </c>
      <c r="AD414" s="22" t="s">
        <v>73</v>
      </c>
      <c r="AE414" s="23">
        <v>14</v>
      </c>
      <c r="AF414" s="23">
        <v>56.396138000000001</v>
      </c>
      <c r="AG414" s="23">
        <v>61.882857000000001</v>
      </c>
      <c r="AH414" s="22" t="s">
        <v>810</v>
      </c>
      <c r="AI414" s="22">
        <v>6643007902</v>
      </c>
      <c r="AJ414" s="22" t="s">
        <v>833</v>
      </c>
      <c r="AK414" s="22" t="s">
        <v>835</v>
      </c>
      <c r="AL414" s="33" t="s">
        <v>813</v>
      </c>
      <c r="AM414" s="22"/>
    </row>
    <row r="415" spans="1:39" ht="52.5" customHeight="1" x14ac:dyDescent="0.25">
      <c r="A415" s="11" t="s">
        <v>821</v>
      </c>
      <c r="B415" s="31" t="s">
        <v>63</v>
      </c>
      <c r="C415" s="30" t="s">
        <v>63</v>
      </c>
      <c r="D415" s="22" t="s">
        <v>836</v>
      </c>
      <c r="E415" s="22" t="s">
        <v>1046</v>
      </c>
      <c r="F415" s="23">
        <v>3</v>
      </c>
      <c r="G415" s="23" t="s">
        <v>801</v>
      </c>
      <c r="H415" s="23">
        <v>3</v>
      </c>
      <c r="I415" s="23" t="s">
        <v>53</v>
      </c>
      <c r="J415" s="23">
        <v>3</v>
      </c>
      <c r="K415" s="23" t="s">
        <v>56</v>
      </c>
      <c r="L415" s="23">
        <v>1</v>
      </c>
      <c r="M415" s="24">
        <v>0.75</v>
      </c>
      <c r="N415" s="24">
        <v>0.14000000000000001</v>
      </c>
      <c r="O415" s="13">
        <f t="shared" si="45"/>
        <v>0.10500000000000001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2">
        <v>212</v>
      </c>
      <c r="AB415" s="22" t="s">
        <v>60</v>
      </c>
      <c r="AC415" s="23" t="s">
        <v>72</v>
      </c>
      <c r="AD415" s="22" t="s">
        <v>75</v>
      </c>
      <c r="AE415" s="23" t="s">
        <v>937</v>
      </c>
      <c r="AF415" s="23">
        <v>56.400998600000001</v>
      </c>
      <c r="AG415" s="23">
        <v>8903597</v>
      </c>
      <c r="AH415" s="22" t="s">
        <v>814</v>
      </c>
      <c r="AI415" s="22"/>
      <c r="AJ415" s="22" t="s">
        <v>836</v>
      </c>
      <c r="AK415" s="22" t="s">
        <v>1047</v>
      </c>
      <c r="AL415" s="33" t="s">
        <v>815</v>
      </c>
      <c r="AM415" s="22"/>
    </row>
    <row r="416" spans="1:39" ht="46.5" customHeight="1" x14ac:dyDescent="0.25">
      <c r="A416" s="11" t="s">
        <v>822</v>
      </c>
      <c r="B416" s="31">
        <v>6643007444</v>
      </c>
      <c r="C416" s="30">
        <v>1026602036383</v>
      </c>
      <c r="D416" s="22" t="s">
        <v>837</v>
      </c>
      <c r="E416" s="22" t="s">
        <v>838</v>
      </c>
      <c r="F416" s="23">
        <v>1</v>
      </c>
      <c r="G416" s="23" t="s">
        <v>52</v>
      </c>
      <c r="H416" s="23">
        <v>3</v>
      </c>
      <c r="I416" s="23" t="s">
        <v>53</v>
      </c>
      <c r="J416" s="23">
        <v>2</v>
      </c>
      <c r="K416" s="23" t="s">
        <v>54</v>
      </c>
      <c r="L416" s="23">
        <v>1</v>
      </c>
      <c r="M416" s="24">
        <v>1.1000000000000001</v>
      </c>
      <c r="N416" s="24">
        <v>0.14000000000000001</v>
      </c>
      <c r="O416" s="13">
        <f t="shared" si="45"/>
        <v>0.15400000000000003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2">
        <v>212</v>
      </c>
      <c r="AB416" s="22" t="s">
        <v>60</v>
      </c>
      <c r="AC416" s="23" t="s">
        <v>72</v>
      </c>
      <c r="AD416" s="22" t="s">
        <v>193</v>
      </c>
      <c r="AE416" s="23">
        <v>3</v>
      </c>
      <c r="AF416" s="23">
        <v>56.396881</v>
      </c>
      <c r="AG416" s="23">
        <v>61.8811976</v>
      </c>
      <c r="AH416" s="22" t="s">
        <v>766</v>
      </c>
      <c r="AI416" s="22">
        <v>6643007444</v>
      </c>
      <c r="AJ416" s="22" t="s">
        <v>837</v>
      </c>
      <c r="AK416" s="22" t="s">
        <v>839</v>
      </c>
      <c r="AL416" s="33" t="s">
        <v>768</v>
      </c>
      <c r="AM416" s="22"/>
    </row>
    <row r="417" spans="1:39" ht="75" customHeight="1" x14ac:dyDescent="0.25">
      <c r="A417" s="11" t="s">
        <v>823</v>
      </c>
      <c r="B417" s="31">
        <v>6643008649</v>
      </c>
      <c r="C417" s="30">
        <v>1026602036251</v>
      </c>
      <c r="D417" s="22" t="s">
        <v>840</v>
      </c>
      <c r="E417" s="22" t="s">
        <v>841</v>
      </c>
      <c r="F417" s="23">
        <v>1</v>
      </c>
      <c r="G417" s="23" t="s">
        <v>52</v>
      </c>
      <c r="H417" s="23">
        <v>1</v>
      </c>
      <c r="I417" s="23" t="s">
        <v>55</v>
      </c>
      <c r="J417" s="23">
        <v>1</v>
      </c>
      <c r="K417" s="23" t="s">
        <v>790</v>
      </c>
      <c r="L417" s="23">
        <v>1</v>
      </c>
      <c r="M417" s="24">
        <v>0.75</v>
      </c>
      <c r="N417" s="24">
        <v>0.42</v>
      </c>
      <c r="O417" s="13">
        <f t="shared" si="45"/>
        <v>0.315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2">
        <v>212</v>
      </c>
      <c r="AB417" s="22" t="s">
        <v>60</v>
      </c>
      <c r="AC417" s="23" t="s">
        <v>100</v>
      </c>
      <c r="AD417" s="22" t="s">
        <v>73</v>
      </c>
      <c r="AE417" s="23" t="s">
        <v>842</v>
      </c>
      <c r="AF417" s="23">
        <v>56.365956799999999</v>
      </c>
      <c r="AG417" s="23">
        <v>62.145225500000002</v>
      </c>
      <c r="AH417" s="22" t="s">
        <v>753</v>
      </c>
      <c r="AI417" s="22">
        <v>6643008649</v>
      </c>
      <c r="AJ417" s="22" t="s">
        <v>840</v>
      </c>
      <c r="AK417" s="22" t="s">
        <v>843</v>
      </c>
      <c r="AL417" s="33" t="s">
        <v>754</v>
      </c>
      <c r="AM417" s="22"/>
    </row>
    <row r="418" spans="1:39" ht="67.5" customHeight="1" x14ac:dyDescent="0.25">
      <c r="A418" s="11" t="s">
        <v>824</v>
      </c>
      <c r="B418" s="31">
        <v>6643007490</v>
      </c>
      <c r="C418" s="30">
        <v>1026602036262</v>
      </c>
      <c r="D418" s="22" t="s">
        <v>844</v>
      </c>
      <c r="E418" s="22" t="s">
        <v>845</v>
      </c>
      <c r="F418" s="23">
        <v>1</v>
      </c>
      <c r="G418" s="23" t="s">
        <v>52</v>
      </c>
      <c r="H418" s="23">
        <v>3</v>
      </c>
      <c r="I418" s="23" t="s">
        <v>53</v>
      </c>
      <c r="J418" s="23">
        <v>2</v>
      </c>
      <c r="K418" s="23" t="s">
        <v>54</v>
      </c>
      <c r="L418" s="23">
        <v>1</v>
      </c>
      <c r="M418" s="24">
        <v>1.1000000000000001</v>
      </c>
      <c r="N418" s="24">
        <v>0.14000000000000001</v>
      </c>
      <c r="O418" s="13">
        <f t="shared" si="45"/>
        <v>0.15400000000000003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2">
        <v>212</v>
      </c>
      <c r="AB418" s="22" t="s">
        <v>60</v>
      </c>
      <c r="AC418" s="23" t="s">
        <v>100</v>
      </c>
      <c r="AD418" s="22" t="s">
        <v>75</v>
      </c>
      <c r="AE418" s="23">
        <v>30</v>
      </c>
      <c r="AF418" s="23">
        <v>56.363516699999998</v>
      </c>
      <c r="AG418" s="23">
        <v>62.144841999999997</v>
      </c>
      <c r="AH418" s="22" t="s">
        <v>766</v>
      </c>
      <c r="AI418" s="31">
        <v>6643007490</v>
      </c>
      <c r="AJ418" s="22" t="s">
        <v>844</v>
      </c>
      <c r="AK418" s="22" t="s">
        <v>846</v>
      </c>
      <c r="AL418" s="33" t="s">
        <v>768</v>
      </c>
      <c r="AM418" s="22"/>
    </row>
    <row r="419" spans="1:39" ht="66.75" customHeight="1" x14ac:dyDescent="0.25">
      <c r="A419" s="11" t="s">
        <v>825</v>
      </c>
      <c r="B419" s="31">
        <v>6643008550</v>
      </c>
      <c r="C419" s="30">
        <v>1026602036361</v>
      </c>
      <c r="D419" s="22" t="s">
        <v>847</v>
      </c>
      <c r="E419" s="22" t="s">
        <v>848</v>
      </c>
      <c r="F419" s="23">
        <v>1</v>
      </c>
      <c r="G419" s="23" t="s">
        <v>52</v>
      </c>
      <c r="H419" s="23">
        <v>3</v>
      </c>
      <c r="I419" s="23" t="s">
        <v>53</v>
      </c>
      <c r="J419" s="23">
        <v>2</v>
      </c>
      <c r="K419" s="23" t="s">
        <v>54</v>
      </c>
      <c r="L419" s="23">
        <v>2</v>
      </c>
      <c r="M419" s="24">
        <f>L419*0.75</f>
        <v>1.5</v>
      </c>
      <c r="N419" s="24">
        <v>0.14000000000000001</v>
      </c>
      <c r="O419" s="13">
        <f t="shared" ref="O419:O459" si="48">M419*N419</f>
        <v>0.21000000000000002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2">
        <v>212</v>
      </c>
      <c r="AB419" s="22" t="s">
        <v>60</v>
      </c>
      <c r="AC419" s="23" t="s">
        <v>83</v>
      </c>
      <c r="AD419" s="22" t="s">
        <v>75</v>
      </c>
      <c r="AE419" s="23">
        <v>6</v>
      </c>
      <c r="AF419" s="23">
        <v>56.188339999999997</v>
      </c>
      <c r="AG419" s="23">
        <v>62.911810000000003</v>
      </c>
      <c r="AH419" s="22" t="s">
        <v>753</v>
      </c>
      <c r="AI419" s="31">
        <v>6643008550</v>
      </c>
      <c r="AJ419" s="22" t="s">
        <v>847</v>
      </c>
      <c r="AK419" s="22" t="s">
        <v>849</v>
      </c>
      <c r="AL419" s="33" t="s">
        <v>754</v>
      </c>
      <c r="AM419" s="22"/>
    </row>
    <row r="420" spans="1:39" ht="49.5" customHeight="1" x14ac:dyDescent="0.25">
      <c r="A420" s="11" t="s">
        <v>826</v>
      </c>
      <c r="B420" s="31">
        <v>6643000713</v>
      </c>
      <c r="C420" s="30">
        <v>1026602036141</v>
      </c>
      <c r="D420" s="22" t="s">
        <v>850</v>
      </c>
      <c r="E420" s="22" t="s">
        <v>851</v>
      </c>
      <c r="F420" s="23">
        <v>1</v>
      </c>
      <c r="G420" s="23" t="s">
        <v>52</v>
      </c>
      <c r="H420" s="23">
        <v>3</v>
      </c>
      <c r="I420" s="23" t="s">
        <v>53</v>
      </c>
      <c r="J420" s="23">
        <v>2</v>
      </c>
      <c r="K420" s="23" t="s">
        <v>54</v>
      </c>
      <c r="L420" s="23">
        <v>1</v>
      </c>
      <c r="M420" s="24">
        <v>0.75</v>
      </c>
      <c r="N420" s="24">
        <v>0.14000000000000001</v>
      </c>
      <c r="O420" s="13">
        <f t="shared" si="48"/>
        <v>0.10500000000000001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2">
        <v>212</v>
      </c>
      <c r="AB420" s="22" t="s">
        <v>60</v>
      </c>
      <c r="AC420" s="23" t="s">
        <v>122</v>
      </c>
      <c r="AD420" s="22" t="s">
        <v>161</v>
      </c>
      <c r="AE420" s="23">
        <v>30</v>
      </c>
      <c r="AF420" s="23">
        <v>56.494975199999999</v>
      </c>
      <c r="AG420" s="23">
        <v>62.581853700000003</v>
      </c>
      <c r="AH420" s="22" t="s">
        <v>650</v>
      </c>
      <c r="AI420" s="31">
        <v>6643000713</v>
      </c>
      <c r="AJ420" s="22" t="s">
        <v>850</v>
      </c>
      <c r="AK420" s="22" t="s">
        <v>852</v>
      </c>
      <c r="AL420" s="33" t="s">
        <v>783</v>
      </c>
      <c r="AM420" s="22"/>
    </row>
    <row r="421" spans="1:39" ht="63.75" customHeight="1" x14ac:dyDescent="0.25">
      <c r="A421" s="11" t="s">
        <v>827</v>
      </c>
      <c r="B421" s="31">
        <v>6643008783</v>
      </c>
      <c r="C421" s="30">
        <v>1026602036691</v>
      </c>
      <c r="D421" s="22" t="s">
        <v>733</v>
      </c>
      <c r="E421" s="22" t="s">
        <v>866</v>
      </c>
      <c r="F421" s="23">
        <v>1</v>
      </c>
      <c r="G421" s="23" t="s">
        <v>52</v>
      </c>
      <c r="H421" s="23">
        <v>3</v>
      </c>
      <c r="I421" s="23" t="s">
        <v>53</v>
      </c>
      <c r="J421" s="23">
        <v>2</v>
      </c>
      <c r="K421" s="23" t="s">
        <v>54</v>
      </c>
      <c r="L421" s="23">
        <v>1</v>
      </c>
      <c r="M421" s="24">
        <v>0.75</v>
      </c>
      <c r="N421" s="24">
        <v>0.14000000000000001</v>
      </c>
      <c r="O421" s="13">
        <f t="shared" si="48"/>
        <v>0.10500000000000001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4">
        <v>0</v>
      </c>
      <c r="X421" s="24">
        <v>0</v>
      </c>
      <c r="Y421" s="24">
        <v>0</v>
      </c>
      <c r="Z421" s="24">
        <v>0</v>
      </c>
      <c r="AA421" s="22">
        <v>212</v>
      </c>
      <c r="AB421" s="22" t="s">
        <v>60</v>
      </c>
      <c r="AC421" s="32" t="s">
        <v>101</v>
      </c>
      <c r="AD421" s="32" t="s">
        <v>857</v>
      </c>
      <c r="AE421" s="23"/>
      <c r="AF421" s="23">
        <v>56.461585200000002</v>
      </c>
      <c r="AG421" s="23">
        <v>61.876593900000003</v>
      </c>
      <c r="AH421" s="22" t="s">
        <v>856</v>
      </c>
      <c r="AI421" s="23">
        <v>6643008783</v>
      </c>
      <c r="AJ421" s="23" t="s">
        <v>733</v>
      </c>
      <c r="AK421" s="22" t="s">
        <v>854</v>
      </c>
      <c r="AL421" s="33" t="s">
        <v>855</v>
      </c>
      <c r="AM421" s="22"/>
    </row>
    <row r="422" spans="1:39" ht="55.5" customHeight="1" x14ac:dyDescent="0.25">
      <c r="A422" s="11" t="s">
        <v>828</v>
      </c>
      <c r="B422" s="31">
        <v>6643008783</v>
      </c>
      <c r="C422" s="30">
        <v>1026602036691</v>
      </c>
      <c r="D422" s="22" t="s">
        <v>733</v>
      </c>
      <c r="E422" s="22" t="s">
        <v>866</v>
      </c>
      <c r="F422" s="23">
        <v>1</v>
      </c>
      <c r="G422" s="23" t="s">
        <v>52</v>
      </c>
      <c r="H422" s="23">
        <v>3</v>
      </c>
      <c r="I422" s="23" t="s">
        <v>53</v>
      </c>
      <c r="J422" s="23">
        <v>2</v>
      </c>
      <c r="K422" s="23" t="s">
        <v>54</v>
      </c>
      <c r="L422" s="23">
        <v>2</v>
      </c>
      <c r="M422" s="24">
        <f>L422*0.75</f>
        <v>1.5</v>
      </c>
      <c r="N422" s="24">
        <v>0.14000000000000001</v>
      </c>
      <c r="O422" s="13">
        <f t="shared" si="48"/>
        <v>0.21000000000000002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2">
        <v>212</v>
      </c>
      <c r="AB422" s="22" t="s">
        <v>60</v>
      </c>
      <c r="AC422" s="32" t="s">
        <v>101</v>
      </c>
      <c r="AD422" s="22" t="s">
        <v>102</v>
      </c>
      <c r="AE422" s="23">
        <v>13</v>
      </c>
      <c r="AF422" s="23">
        <v>56.451973000000002</v>
      </c>
      <c r="AG422" s="23">
        <v>61.878303000000002</v>
      </c>
      <c r="AH422" s="22" t="s">
        <v>859</v>
      </c>
      <c r="AI422" s="23">
        <v>6643008783</v>
      </c>
      <c r="AJ422" s="23" t="s">
        <v>733</v>
      </c>
      <c r="AK422" s="22" t="s">
        <v>858</v>
      </c>
      <c r="AL422" s="33" t="s">
        <v>860</v>
      </c>
      <c r="AM422" s="22"/>
    </row>
    <row r="423" spans="1:39" ht="55.5" customHeight="1" x14ac:dyDescent="0.25">
      <c r="A423" s="11" t="s">
        <v>829</v>
      </c>
      <c r="B423" s="31">
        <v>6666008973</v>
      </c>
      <c r="C423" s="30">
        <v>1026600932445</v>
      </c>
      <c r="D423" s="22" t="s">
        <v>861</v>
      </c>
      <c r="E423" s="22" t="s">
        <v>865</v>
      </c>
      <c r="F423" s="23">
        <v>1</v>
      </c>
      <c r="G423" s="23" t="s">
        <v>52</v>
      </c>
      <c r="H423" s="23">
        <v>3</v>
      </c>
      <c r="I423" s="23" t="s">
        <v>53</v>
      </c>
      <c r="J423" s="23">
        <v>2</v>
      </c>
      <c r="K423" s="23" t="s">
        <v>54</v>
      </c>
      <c r="L423" s="23">
        <v>5</v>
      </c>
      <c r="M423" s="24">
        <f>L423*0.75</f>
        <v>3.75</v>
      </c>
      <c r="N423" s="24">
        <v>0.14000000000000001</v>
      </c>
      <c r="O423" s="13">
        <f t="shared" si="48"/>
        <v>0.52500000000000002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0</v>
      </c>
      <c r="W423" s="24">
        <v>0</v>
      </c>
      <c r="X423" s="24">
        <v>0</v>
      </c>
      <c r="Y423" s="24">
        <v>0</v>
      </c>
      <c r="Z423" s="24">
        <v>0</v>
      </c>
      <c r="AA423" s="22">
        <v>212</v>
      </c>
      <c r="AB423" s="22" t="s">
        <v>60</v>
      </c>
      <c r="AC423" s="32" t="s">
        <v>101</v>
      </c>
      <c r="AD423" s="22" t="s">
        <v>401</v>
      </c>
      <c r="AE423" s="23">
        <v>61</v>
      </c>
      <c r="AF423" s="23">
        <v>56.456456000000003</v>
      </c>
      <c r="AG423" s="23">
        <v>61.879334100000001</v>
      </c>
      <c r="AH423" s="22" t="s">
        <v>650</v>
      </c>
      <c r="AI423" s="31">
        <v>6666008973</v>
      </c>
      <c r="AJ423" s="22" t="s">
        <v>861</v>
      </c>
      <c r="AK423" s="22" t="s">
        <v>862</v>
      </c>
      <c r="AL423" s="33" t="s">
        <v>783</v>
      </c>
      <c r="AM423" s="22"/>
    </row>
    <row r="424" spans="1:39" ht="73.5" customHeight="1" x14ac:dyDescent="0.25">
      <c r="A424" s="11" t="s">
        <v>830</v>
      </c>
      <c r="B424" s="31">
        <v>6643008600</v>
      </c>
      <c r="C424" s="30">
        <v>1026602035987</v>
      </c>
      <c r="D424" s="22" t="s">
        <v>863</v>
      </c>
      <c r="E424" s="22" t="s">
        <v>864</v>
      </c>
      <c r="F424" s="23">
        <v>1</v>
      </c>
      <c r="G424" s="23" t="s">
        <v>52</v>
      </c>
      <c r="H424" s="23">
        <v>3</v>
      </c>
      <c r="I424" s="23" t="s">
        <v>53</v>
      </c>
      <c r="J424" s="23">
        <v>1</v>
      </c>
      <c r="K424" s="23" t="s">
        <v>790</v>
      </c>
      <c r="L424" s="23">
        <v>2</v>
      </c>
      <c r="M424" s="24">
        <f>L424*1.1</f>
        <v>2.2000000000000002</v>
      </c>
      <c r="N424" s="24">
        <v>0.28000000000000003</v>
      </c>
      <c r="O424" s="13">
        <f t="shared" si="48"/>
        <v>0.6160000000000001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2">
        <v>212</v>
      </c>
      <c r="AB424" s="22" t="s">
        <v>60</v>
      </c>
      <c r="AC424" s="32" t="s">
        <v>101</v>
      </c>
      <c r="AD424" s="22" t="s">
        <v>104</v>
      </c>
      <c r="AE424" s="23">
        <v>7</v>
      </c>
      <c r="AF424" s="23">
        <v>56.451607899999999</v>
      </c>
      <c r="AG424" s="23">
        <v>61.880684899999999</v>
      </c>
      <c r="AH424" s="22" t="s">
        <v>753</v>
      </c>
      <c r="AI424" s="31">
        <v>6643008600</v>
      </c>
      <c r="AJ424" s="22" t="s">
        <v>863</v>
      </c>
      <c r="AK424" s="22" t="s">
        <v>867</v>
      </c>
      <c r="AL424" s="33" t="s">
        <v>754</v>
      </c>
      <c r="AM424" s="22"/>
    </row>
    <row r="425" spans="1:39" ht="72.75" customHeight="1" x14ac:dyDescent="0.25">
      <c r="A425" s="11" t="s">
        <v>831</v>
      </c>
      <c r="B425" s="31" t="s">
        <v>63</v>
      </c>
      <c r="C425" s="30" t="s">
        <v>63</v>
      </c>
      <c r="D425" s="22" t="s">
        <v>1634</v>
      </c>
      <c r="E425" s="22"/>
      <c r="F425" s="23">
        <v>1</v>
      </c>
      <c r="G425" s="23" t="s">
        <v>52</v>
      </c>
      <c r="H425" s="23">
        <v>1</v>
      </c>
      <c r="I425" s="23" t="s">
        <v>55</v>
      </c>
      <c r="J425" s="23">
        <v>1</v>
      </c>
      <c r="K425" s="23" t="s">
        <v>790</v>
      </c>
      <c r="L425" s="23">
        <v>1</v>
      </c>
      <c r="M425" s="24">
        <v>0.75</v>
      </c>
      <c r="N425" s="24">
        <v>0.14000000000000001</v>
      </c>
      <c r="O425" s="13">
        <f t="shared" si="48"/>
        <v>0.10500000000000001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2">
        <v>212</v>
      </c>
      <c r="AB425" s="22" t="s">
        <v>60</v>
      </c>
      <c r="AC425" s="32" t="s">
        <v>101</v>
      </c>
      <c r="AD425" s="22" t="s">
        <v>102</v>
      </c>
      <c r="AE425" s="23">
        <v>25</v>
      </c>
      <c r="AF425" s="23">
        <v>56.4528447</v>
      </c>
      <c r="AG425" s="23">
        <v>61.879702899999998</v>
      </c>
      <c r="AH425" s="22" t="s">
        <v>63</v>
      </c>
      <c r="AI425" s="23"/>
      <c r="AJ425" s="22" t="s">
        <v>869</v>
      </c>
      <c r="AK425" s="22" t="s">
        <v>868</v>
      </c>
      <c r="AL425" s="33"/>
      <c r="AM425" s="22"/>
    </row>
    <row r="426" spans="1:39" ht="55.5" customHeight="1" x14ac:dyDescent="0.25">
      <c r="A426" s="11" t="s">
        <v>832</v>
      </c>
      <c r="B426" s="31" t="s">
        <v>63</v>
      </c>
      <c r="C426" s="30" t="s">
        <v>63</v>
      </c>
      <c r="D426" s="22" t="s">
        <v>799</v>
      </c>
      <c r="E426" s="22" t="s">
        <v>872</v>
      </c>
      <c r="F426" s="23">
        <v>3</v>
      </c>
      <c r="G426" s="23" t="s">
        <v>801</v>
      </c>
      <c r="H426" s="23">
        <v>3</v>
      </c>
      <c r="I426" s="23" t="s">
        <v>53</v>
      </c>
      <c r="J426" s="23">
        <v>1</v>
      </c>
      <c r="K426" s="23" t="s">
        <v>790</v>
      </c>
      <c r="L426" s="23">
        <v>1</v>
      </c>
      <c r="M426" s="24">
        <v>0.75</v>
      </c>
      <c r="N426" s="24">
        <v>1</v>
      </c>
      <c r="O426" s="13">
        <f t="shared" si="48"/>
        <v>0.75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2">
        <v>212</v>
      </c>
      <c r="AB426" s="22" t="s">
        <v>60</v>
      </c>
      <c r="AC426" s="32" t="s">
        <v>101</v>
      </c>
      <c r="AD426" s="22" t="s">
        <v>102</v>
      </c>
      <c r="AE426" s="23">
        <v>25</v>
      </c>
      <c r="AF426" s="23">
        <v>56.4525997</v>
      </c>
      <c r="AG426" s="23">
        <v>61.8796848</v>
      </c>
      <c r="AH426" s="22" t="s">
        <v>814</v>
      </c>
      <c r="AI426" s="22"/>
      <c r="AJ426" s="22" t="s">
        <v>799</v>
      </c>
      <c r="AK426" s="22" t="s">
        <v>868</v>
      </c>
      <c r="AL426" s="33" t="s">
        <v>815</v>
      </c>
      <c r="AM426" s="22"/>
    </row>
    <row r="427" spans="1:39" ht="69.75" customHeight="1" x14ac:dyDescent="0.25">
      <c r="A427" s="11" t="s">
        <v>870</v>
      </c>
      <c r="B427" s="31">
        <v>6643008600</v>
      </c>
      <c r="C427" s="30">
        <v>1026602035987</v>
      </c>
      <c r="D427" s="22" t="s">
        <v>863</v>
      </c>
      <c r="E427" s="22" t="s">
        <v>864</v>
      </c>
      <c r="F427" s="23">
        <v>1</v>
      </c>
      <c r="G427" s="23" t="s">
        <v>52</v>
      </c>
      <c r="H427" s="23">
        <v>1</v>
      </c>
      <c r="I427" s="23" t="s">
        <v>55</v>
      </c>
      <c r="J427" s="23">
        <v>3</v>
      </c>
      <c r="K427" s="23" t="s">
        <v>56</v>
      </c>
      <c r="L427" s="23">
        <v>2</v>
      </c>
      <c r="M427" s="24">
        <f>L427*0.75</f>
        <v>1.5</v>
      </c>
      <c r="N427" s="24">
        <v>0.28000000000000003</v>
      </c>
      <c r="O427" s="13">
        <f t="shared" si="48"/>
        <v>0.42000000000000004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2">
        <v>212</v>
      </c>
      <c r="AB427" s="22" t="s">
        <v>60</v>
      </c>
      <c r="AC427" s="32" t="s">
        <v>101</v>
      </c>
      <c r="AD427" s="22" t="s">
        <v>102</v>
      </c>
      <c r="AE427" s="23" t="s">
        <v>873</v>
      </c>
      <c r="AF427" s="23">
        <v>56.451018019999999</v>
      </c>
      <c r="AG427" s="23">
        <v>61.8825796</v>
      </c>
      <c r="AH427" s="22" t="s">
        <v>753</v>
      </c>
      <c r="AI427" s="31">
        <v>6643008600</v>
      </c>
      <c r="AJ427" s="22" t="s">
        <v>863</v>
      </c>
      <c r="AK427" s="22" t="s">
        <v>874</v>
      </c>
      <c r="AL427" s="33" t="s">
        <v>754</v>
      </c>
      <c r="AM427" s="22"/>
    </row>
    <row r="428" spans="1:39" ht="55.5" customHeight="1" x14ac:dyDescent="0.25">
      <c r="A428" s="11" t="s">
        <v>871</v>
      </c>
      <c r="B428" s="31">
        <v>6643000230</v>
      </c>
      <c r="C428" s="30">
        <v>102660237296</v>
      </c>
      <c r="D428" s="22" t="s">
        <v>875</v>
      </c>
      <c r="E428" s="22" t="s">
        <v>876</v>
      </c>
      <c r="F428" s="23">
        <v>1</v>
      </c>
      <c r="G428" s="23" t="s">
        <v>52</v>
      </c>
      <c r="H428" s="23">
        <v>1</v>
      </c>
      <c r="I428" s="23" t="s">
        <v>55</v>
      </c>
      <c r="J428" s="23">
        <v>3</v>
      </c>
      <c r="K428" s="23" t="s">
        <v>56</v>
      </c>
      <c r="L428" s="23">
        <v>2</v>
      </c>
      <c r="M428" s="24">
        <f>L428*0.75</f>
        <v>1.5</v>
      </c>
      <c r="N428" s="24">
        <v>0.14000000000000001</v>
      </c>
      <c r="O428" s="13">
        <f t="shared" si="48"/>
        <v>0.21000000000000002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2">
        <v>212</v>
      </c>
      <c r="AB428" s="22" t="s">
        <v>60</v>
      </c>
      <c r="AC428" s="32" t="s">
        <v>123</v>
      </c>
      <c r="AD428" s="22" t="s">
        <v>715</v>
      </c>
      <c r="AE428" s="23" t="s">
        <v>877</v>
      </c>
      <c r="AF428" s="23">
        <v>56.475391999999999</v>
      </c>
      <c r="AG428" s="23">
        <v>61.609062999999999</v>
      </c>
      <c r="AH428" s="22" t="s">
        <v>879</v>
      </c>
      <c r="AI428" s="31">
        <v>6643000230</v>
      </c>
      <c r="AJ428" s="22" t="s">
        <v>875</v>
      </c>
      <c r="AK428" s="22" t="s">
        <v>878</v>
      </c>
      <c r="AL428" s="33"/>
      <c r="AM428" s="22"/>
    </row>
    <row r="429" spans="1:39" ht="63" customHeight="1" x14ac:dyDescent="0.25">
      <c r="A429" s="11" t="s">
        <v>880</v>
      </c>
      <c r="B429" s="31">
        <v>6643008617</v>
      </c>
      <c r="C429" s="30">
        <v>1026602036680</v>
      </c>
      <c r="D429" s="22" t="s">
        <v>886</v>
      </c>
      <c r="E429" s="22" t="s">
        <v>887</v>
      </c>
      <c r="F429" s="23">
        <v>2</v>
      </c>
      <c r="G429" s="23" t="s">
        <v>646</v>
      </c>
      <c r="H429" s="23">
        <v>3</v>
      </c>
      <c r="I429" s="23" t="s">
        <v>53</v>
      </c>
      <c r="J429" s="23">
        <v>2</v>
      </c>
      <c r="K429" s="23" t="s">
        <v>54</v>
      </c>
      <c r="L429" s="23">
        <v>1</v>
      </c>
      <c r="M429" s="24">
        <f>L429*1.1</f>
        <v>1.1000000000000001</v>
      </c>
      <c r="N429" s="24">
        <v>0.42</v>
      </c>
      <c r="O429" s="13">
        <f t="shared" si="48"/>
        <v>0.46200000000000002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4">
        <v>0</v>
      </c>
      <c r="X429" s="24">
        <v>0</v>
      </c>
      <c r="Y429" s="24">
        <v>0</v>
      </c>
      <c r="Z429" s="24">
        <v>0</v>
      </c>
      <c r="AA429" s="22">
        <v>212</v>
      </c>
      <c r="AB429" s="22" t="s">
        <v>60</v>
      </c>
      <c r="AC429" s="32" t="s">
        <v>123</v>
      </c>
      <c r="AD429" s="22" t="s">
        <v>75</v>
      </c>
      <c r="AE429" s="23" t="s">
        <v>888</v>
      </c>
      <c r="AF429" s="23">
        <v>56.470270999999997</v>
      </c>
      <c r="AG429" s="23">
        <v>61.619084999999998</v>
      </c>
      <c r="AH429" s="22" t="s">
        <v>753</v>
      </c>
      <c r="AI429" s="31">
        <v>6643008617</v>
      </c>
      <c r="AJ429" s="22" t="s">
        <v>886</v>
      </c>
      <c r="AK429" s="22" t="s">
        <v>889</v>
      </c>
      <c r="AL429" s="33" t="s">
        <v>754</v>
      </c>
      <c r="AM429" s="22"/>
    </row>
    <row r="430" spans="1:39" ht="60" customHeight="1" x14ac:dyDescent="0.25">
      <c r="A430" s="11" t="s">
        <v>881</v>
      </c>
      <c r="B430" s="31">
        <v>6643008617</v>
      </c>
      <c r="C430" s="30">
        <v>1026602036680</v>
      </c>
      <c r="D430" s="22" t="s">
        <v>886</v>
      </c>
      <c r="E430" s="22" t="s">
        <v>887</v>
      </c>
      <c r="F430" s="23">
        <v>2</v>
      </c>
      <c r="G430" s="23" t="s">
        <v>646</v>
      </c>
      <c r="H430" s="23">
        <v>3</v>
      </c>
      <c r="I430" s="23" t="s">
        <v>53</v>
      </c>
      <c r="J430" s="23">
        <v>2</v>
      </c>
      <c r="K430" s="23" t="s">
        <v>54</v>
      </c>
      <c r="L430" s="23">
        <v>2</v>
      </c>
      <c r="M430" s="24">
        <f t="shared" ref="M430" si="49">L430*0.75</f>
        <v>1.5</v>
      </c>
      <c r="N430" s="24">
        <v>0.42</v>
      </c>
      <c r="O430" s="13">
        <f t="shared" si="48"/>
        <v>0.63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0</v>
      </c>
      <c r="W430" s="24">
        <v>0</v>
      </c>
      <c r="X430" s="24">
        <v>0</v>
      </c>
      <c r="Y430" s="24">
        <v>0</v>
      </c>
      <c r="Z430" s="24">
        <v>0</v>
      </c>
      <c r="AA430" s="22">
        <v>212</v>
      </c>
      <c r="AB430" s="22" t="s">
        <v>60</v>
      </c>
      <c r="AC430" s="32" t="s">
        <v>123</v>
      </c>
      <c r="AD430" s="22" t="s">
        <v>124</v>
      </c>
      <c r="AE430" s="23">
        <v>6</v>
      </c>
      <c r="AF430" s="23">
        <v>56.469862999999997</v>
      </c>
      <c r="AG430" s="23">
        <v>61.618991000000001</v>
      </c>
      <c r="AH430" s="22" t="s">
        <v>753</v>
      </c>
      <c r="AI430" s="31">
        <v>6643008617</v>
      </c>
      <c r="AJ430" s="22" t="s">
        <v>886</v>
      </c>
      <c r="AK430" s="22" t="s">
        <v>890</v>
      </c>
      <c r="AL430" s="33" t="s">
        <v>754</v>
      </c>
      <c r="AM430" s="22"/>
    </row>
    <row r="431" spans="1:39" ht="55.5" customHeight="1" x14ac:dyDescent="0.25">
      <c r="A431" s="11" t="s">
        <v>882</v>
      </c>
      <c r="B431" s="31" t="s">
        <v>63</v>
      </c>
      <c r="C431" s="30" t="s">
        <v>63</v>
      </c>
      <c r="D431" s="22" t="s">
        <v>891</v>
      </c>
      <c r="E431" s="22" t="s">
        <v>63</v>
      </c>
      <c r="F431" s="23">
        <v>1</v>
      </c>
      <c r="G431" s="23" t="s">
        <v>52</v>
      </c>
      <c r="H431" s="23">
        <v>3</v>
      </c>
      <c r="I431" s="23" t="s">
        <v>53</v>
      </c>
      <c r="J431" s="23">
        <v>1</v>
      </c>
      <c r="K431" s="23" t="s">
        <v>790</v>
      </c>
      <c r="L431" s="23">
        <v>1</v>
      </c>
      <c r="M431" s="24">
        <f>L431*1.1</f>
        <v>1.1000000000000001</v>
      </c>
      <c r="N431" s="24">
        <v>0.28000000000000003</v>
      </c>
      <c r="O431" s="13">
        <f t="shared" si="48"/>
        <v>0.30800000000000005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2">
        <v>212</v>
      </c>
      <c r="AB431" s="22" t="s">
        <v>60</v>
      </c>
      <c r="AC431" s="32" t="s">
        <v>123</v>
      </c>
      <c r="AD431" s="22" t="s">
        <v>892</v>
      </c>
      <c r="AE431" s="23"/>
      <c r="AF431" s="23">
        <v>56.447088999999998</v>
      </c>
      <c r="AG431" s="23">
        <v>61.566723000000003</v>
      </c>
      <c r="AH431" s="22" t="s">
        <v>893</v>
      </c>
      <c r="AI431" s="23" t="s">
        <v>63</v>
      </c>
      <c r="AJ431" s="22" t="s">
        <v>891</v>
      </c>
      <c r="AK431" s="22" t="s">
        <v>894</v>
      </c>
      <c r="AL431" s="33" t="s">
        <v>763</v>
      </c>
      <c r="AM431" s="22"/>
    </row>
    <row r="432" spans="1:39" ht="72" customHeight="1" x14ac:dyDescent="0.25">
      <c r="A432" s="11" t="s">
        <v>883</v>
      </c>
      <c r="B432" s="31">
        <v>6612041766</v>
      </c>
      <c r="C432" s="30">
        <v>1136612001305</v>
      </c>
      <c r="D432" s="22" t="s">
        <v>895</v>
      </c>
      <c r="E432" s="22" t="s">
        <v>896</v>
      </c>
      <c r="F432" s="23">
        <v>1</v>
      </c>
      <c r="G432" s="23" t="s">
        <v>52</v>
      </c>
      <c r="H432" s="23">
        <v>3</v>
      </c>
      <c r="I432" s="23" t="s">
        <v>53</v>
      </c>
      <c r="J432" s="23">
        <v>2</v>
      </c>
      <c r="K432" s="23" t="s">
        <v>54</v>
      </c>
      <c r="L432" s="23">
        <v>1</v>
      </c>
      <c r="M432" s="24">
        <f>L432*0.75</f>
        <v>0.75</v>
      </c>
      <c r="N432" s="24">
        <v>0.14000000000000001</v>
      </c>
      <c r="O432" s="13">
        <f t="shared" si="48"/>
        <v>0.10500000000000001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24">
        <v>0</v>
      </c>
      <c r="AA432" s="22">
        <v>212</v>
      </c>
      <c r="AB432" s="22" t="s">
        <v>60</v>
      </c>
      <c r="AC432" s="32" t="s">
        <v>123</v>
      </c>
      <c r="AD432" s="22" t="s">
        <v>897</v>
      </c>
      <c r="AE432" s="23"/>
      <c r="AF432" s="23">
        <v>56.449854999999999</v>
      </c>
      <c r="AG432" s="23">
        <v>61.556021999999999</v>
      </c>
      <c r="AH432" s="22" t="s">
        <v>898</v>
      </c>
      <c r="AI432" s="31">
        <v>6612041766</v>
      </c>
      <c r="AJ432" s="22" t="s">
        <v>895</v>
      </c>
      <c r="AK432" s="22" t="s">
        <v>899</v>
      </c>
      <c r="AL432" s="33" t="s">
        <v>763</v>
      </c>
      <c r="AM432" s="22"/>
    </row>
    <row r="433" spans="1:39" ht="69" customHeight="1" x14ac:dyDescent="0.25">
      <c r="A433" s="11" t="s">
        <v>884</v>
      </c>
      <c r="B433" s="31">
        <v>6612041766</v>
      </c>
      <c r="C433" s="30">
        <v>1136612001305</v>
      </c>
      <c r="D433" s="22" t="s">
        <v>895</v>
      </c>
      <c r="E433" s="22" t="s">
        <v>896</v>
      </c>
      <c r="F433" s="23">
        <v>1</v>
      </c>
      <c r="G433" s="23" t="s">
        <v>52</v>
      </c>
      <c r="H433" s="23">
        <v>3</v>
      </c>
      <c r="I433" s="23" t="s">
        <v>53</v>
      </c>
      <c r="J433" s="23">
        <v>2</v>
      </c>
      <c r="K433" s="23" t="s">
        <v>54</v>
      </c>
      <c r="L433" s="23">
        <v>1</v>
      </c>
      <c r="M433" s="24">
        <f>L433*0.75</f>
        <v>0.75</v>
      </c>
      <c r="N433" s="24">
        <v>0.14000000000000001</v>
      </c>
      <c r="O433" s="13">
        <f t="shared" si="48"/>
        <v>0.10500000000000001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4">
        <v>0</v>
      </c>
      <c r="X433" s="24">
        <v>0</v>
      </c>
      <c r="Y433" s="24">
        <v>0</v>
      </c>
      <c r="Z433" s="24">
        <v>0</v>
      </c>
      <c r="AA433" s="22">
        <v>212</v>
      </c>
      <c r="AB433" s="22" t="s">
        <v>60</v>
      </c>
      <c r="AC433" s="32" t="s">
        <v>123</v>
      </c>
      <c r="AD433" s="22" t="s">
        <v>897</v>
      </c>
      <c r="AE433" s="23"/>
      <c r="AF433" s="23">
        <v>56.448990999999999</v>
      </c>
      <c r="AG433" s="23">
        <v>61.555284</v>
      </c>
      <c r="AH433" s="22" t="s">
        <v>898</v>
      </c>
      <c r="AI433" s="31">
        <v>6612041766</v>
      </c>
      <c r="AJ433" s="22" t="s">
        <v>895</v>
      </c>
      <c r="AK433" s="22" t="s">
        <v>899</v>
      </c>
      <c r="AL433" s="33" t="s">
        <v>763</v>
      </c>
      <c r="AM433" s="22"/>
    </row>
    <row r="434" spans="1:39" ht="55.5" customHeight="1" x14ac:dyDescent="0.25">
      <c r="A434" s="11" t="s">
        <v>885</v>
      </c>
      <c r="B434" s="31">
        <v>6643007518</v>
      </c>
      <c r="C434" s="30">
        <v>1026602036042</v>
      </c>
      <c r="D434" s="22" t="s">
        <v>904</v>
      </c>
      <c r="E434" s="22" t="s">
        <v>905</v>
      </c>
      <c r="F434" s="23">
        <v>1</v>
      </c>
      <c r="G434" s="23" t="s">
        <v>52</v>
      </c>
      <c r="H434" s="23">
        <v>3</v>
      </c>
      <c r="I434" s="23" t="s">
        <v>53</v>
      </c>
      <c r="J434" s="23">
        <v>2</v>
      </c>
      <c r="K434" s="23" t="s">
        <v>54</v>
      </c>
      <c r="L434" s="23">
        <v>1</v>
      </c>
      <c r="M434" s="24">
        <f>L434*1.1</f>
        <v>1.1000000000000001</v>
      </c>
      <c r="N434" s="24">
        <v>0.28000000000000003</v>
      </c>
      <c r="O434" s="13">
        <f t="shared" si="48"/>
        <v>0.30800000000000005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2">
        <v>212</v>
      </c>
      <c r="AB434" s="22" t="s">
        <v>60</v>
      </c>
      <c r="AC434" s="32" t="s">
        <v>123</v>
      </c>
      <c r="AD434" s="22" t="s">
        <v>124</v>
      </c>
      <c r="AE434" s="23" t="s">
        <v>877</v>
      </c>
      <c r="AF434" s="23">
        <v>56.4706592</v>
      </c>
      <c r="AG434" s="23">
        <v>61.618330700000001</v>
      </c>
      <c r="AH434" s="22" t="s">
        <v>766</v>
      </c>
      <c r="AI434" s="31">
        <v>6643007518</v>
      </c>
      <c r="AJ434" s="22" t="s">
        <v>904</v>
      </c>
      <c r="AK434" s="22" t="s">
        <v>906</v>
      </c>
      <c r="AL434" s="33" t="s">
        <v>768</v>
      </c>
      <c r="AM434" s="22"/>
    </row>
    <row r="435" spans="1:39" ht="55.5" customHeight="1" x14ac:dyDescent="0.25">
      <c r="A435" s="11" t="s">
        <v>900</v>
      </c>
      <c r="B435" s="31">
        <v>6643007518</v>
      </c>
      <c r="C435" s="30">
        <v>1026602036042</v>
      </c>
      <c r="D435" s="22" t="s">
        <v>919</v>
      </c>
      <c r="E435" s="22" t="s">
        <v>905</v>
      </c>
      <c r="F435" s="23">
        <v>1</v>
      </c>
      <c r="G435" s="23" t="s">
        <v>52</v>
      </c>
      <c r="H435" s="23">
        <v>5</v>
      </c>
      <c r="I435" s="23" t="s">
        <v>908</v>
      </c>
      <c r="J435" s="23">
        <v>3</v>
      </c>
      <c r="K435" s="23" t="s">
        <v>56</v>
      </c>
      <c r="L435" s="23">
        <v>1</v>
      </c>
      <c r="M435" s="24">
        <f t="shared" ref="M435:M444" si="50">L435*0.75</f>
        <v>0.75</v>
      </c>
      <c r="N435" s="24">
        <v>0.14000000000000001</v>
      </c>
      <c r="O435" s="13">
        <f t="shared" si="48"/>
        <v>0.10500000000000001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0</v>
      </c>
      <c r="W435" s="24">
        <v>0</v>
      </c>
      <c r="X435" s="24">
        <v>0</v>
      </c>
      <c r="Y435" s="24">
        <v>0</v>
      </c>
      <c r="Z435" s="24">
        <v>0</v>
      </c>
      <c r="AA435" s="22">
        <v>212</v>
      </c>
      <c r="AB435" s="22" t="s">
        <v>60</v>
      </c>
      <c r="AC435" s="32" t="s">
        <v>123</v>
      </c>
      <c r="AD435" s="22" t="s">
        <v>74</v>
      </c>
      <c r="AE435" s="23">
        <v>1</v>
      </c>
      <c r="AF435" s="23">
        <v>56.472065999999998</v>
      </c>
      <c r="AG435" s="23">
        <v>61.626043000000003</v>
      </c>
      <c r="AH435" s="22" t="s">
        <v>766</v>
      </c>
      <c r="AI435" s="31">
        <v>6643007518</v>
      </c>
      <c r="AJ435" s="22" t="s">
        <v>904</v>
      </c>
      <c r="AK435" s="22" t="s">
        <v>907</v>
      </c>
      <c r="AL435" s="33" t="s">
        <v>768</v>
      </c>
      <c r="AM435" s="22"/>
    </row>
    <row r="436" spans="1:39" ht="83.25" customHeight="1" x14ac:dyDescent="0.25">
      <c r="A436" s="11" t="s">
        <v>901</v>
      </c>
      <c r="B436" s="31">
        <v>6671337518</v>
      </c>
      <c r="C436" s="30">
        <v>1106671022919</v>
      </c>
      <c r="D436" s="22" t="s">
        <v>909</v>
      </c>
      <c r="E436" s="22" t="s">
        <v>914</v>
      </c>
      <c r="F436" s="23">
        <v>1</v>
      </c>
      <c r="G436" s="23" t="s">
        <v>52</v>
      </c>
      <c r="H436" s="23">
        <v>3</v>
      </c>
      <c r="I436" s="23" t="s">
        <v>53</v>
      </c>
      <c r="J436" s="23">
        <v>2</v>
      </c>
      <c r="K436" s="23" t="s">
        <v>54</v>
      </c>
      <c r="L436" s="23">
        <v>1</v>
      </c>
      <c r="M436" s="24">
        <f t="shared" si="50"/>
        <v>0.75</v>
      </c>
      <c r="N436" s="24">
        <v>0.3</v>
      </c>
      <c r="O436" s="13">
        <f>M436*N436</f>
        <v>0.22499999999999998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2">
        <v>212</v>
      </c>
      <c r="AB436" s="22" t="s">
        <v>60</v>
      </c>
      <c r="AC436" s="32" t="s">
        <v>173</v>
      </c>
      <c r="AD436" s="22" t="s">
        <v>1069</v>
      </c>
      <c r="AE436" s="23"/>
      <c r="AF436" s="23">
        <v>56.202072000000001</v>
      </c>
      <c r="AG436" s="23">
        <v>61.978397000000001</v>
      </c>
      <c r="AH436" s="22" t="s">
        <v>761</v>
      </c>
      <c r="AI436" s="31">
        <v>6671337518</v>
      </c>
      <c r="AJ436" s="22" t="s">
        <v>909</v>
      </c>
      <c r="AK436" s="22" t="s">
        <v>910</v>
      </c>
      <c r="AL436" s="33" t="s">
        <v>763</v>
      </c>
      <c r="AM436" s="22"/>
    </row>
    <row r="437" spans="1:39" ht="86.25" customHeight="1" x14ac:dyDescent="0.25">
      <c r="A437" s="11" t="s">
        <v>902</v>
      </c>
      <c r="B437" s="31">
        <v>6671337518</v>
      </c>
      <c r="C437" s="30">
        <v>1106671022919</v>
      </c>
      <c r="D437" s="22" t="s">
        <v>909</v>
      </c>
      <c r="E437" s="22" t="s">
        <v>914</v>
      </c>
      <c r="F437" s="23">
        <v>1</v>
      </c>
      <c r="G437" s="23" t="s">
        <v>52</v>
      </c>
      <c r="H437" s="23">
        <v>3</v>
      </c>
      <c r="I437" s="23" t="s">
        <v>53</v>
      </c>
      <c r="J437" s="23">
        <v>3</v>
      </c>
      <c r="K437" s="23" t="s">
        <v>56</v>
      </c>
      <c r="L437" s="23">
        <v>2</v>
      </c>
      <c r="M437" s="24">
        <f t="shared" si="50"/>
        <v>1.5</v>
      </c>
      <c r="N437" s="24">
        <v>0.3</v>
      </c>
      <c r="O437" s="13">
        <f t="shared" si="48"/>
        <v>0.44999999999999996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2">
        <v>212</v>
      </c>
      <c r="AB437" s="22" t="s">
        <v>60</v>
      </c>
      <c r="AC437" s="32" t="s">
        <v>173</v>
      </c>
      <c r="AD437" s="22" t="s">
        <v>1069</v>
      </c>
      <c r="AE437" s="23"/>
      <c r="AF437" s="23">
        <v>56.204082</v>
      </c>
      <c r="AG437" s="23">
        <v>61.979990999999998</v>
      </c>
      <c r="AH437" s="22" t="s">
        <v>761</v>
      </c>
      <c r="AI437" s="31">
        <v>6671337518</v>
      </c>
      <c r="AJ437" s="22" t="s">
        <v>909</v>
      </c>
      <c r="AK437" s="22" t="s">
        <v>910</v>
      </c>
      <c r="AL437" s="33" t="s">
        <v>763</v>
      </c>
      <c r="AM437" s="22"/>
    </row>
    <row r="438" spans="1:39" ht="84" customHeight="1" x14ac:dyDescent="0.25">
      <c r="A438" s="11" t="s">
        <v>903</v>
      </c>
      <c r="B438" s="31">
        <v>6671337518</v>
      </c>
      <c r="C438" s="30">
        <v>1106671022919</v>
      </c>
      <c r="D438" s="22" t="s">
        <v>909</v>
      </c>
      <c r="E438" s="22" t="s">
        <v>914</v>
      </c>
      <c r="F438" s="23">
        <v>1</v>
      </c>
      <c r="G438" s="23" t="s">
        <v>52</v>
      </c>
      <c r="H438" s="23">
        <v>3</v>
      </c>
      <c r="I438" s="23" t="s">
        <v>53</v>
      </c>
      <c r="J438" s="23">
        <v>3</v>
      </c>
      <c r="K438" s="23" t="s">
        <v>56</v>
      </c>
      <c r="L438" s="23">
        <v>2</v>
      </c>
      <c r="M438" s="24">
        <f t="shared" si="50"/>
        <v>1.5</v>
      </c>
      <c r="N438" s="24">
        <v>0.3</v>
      </c>
      <c r="O438" s="13">
        <f t="shared" si="48"/>
        <v>0.44999999999999996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2">
        <v>212</v>
      </c>
      <c r="AB438" s="22" t="s">
        <v>60</v>
      </c>
      <c r="AC438" s="32" t="s">
        <v>173</v>
      </c>
      <c r="AD438" s="22" t="s">
        <v>1069</v>
      </c>
      <c r="AE438" s="23"/>
      <c r="AF438" s="23">
        <v>56.203119999999998</v>
      </c>
      <c r="AG438" s="23">
        <v>61.982444000000001</v>
      </c>
      <c r="AH438" s="22" t="s">
        <v>761</v>
      </c>
      <c r="AI438" s="31">
        <v>6671337518</v>
      </c>
      <c r="AJ438" s="22" t="s">
        <v>909</v>
      </c>
      <c r="AK438" s="22" t="s">
        <v>910</v>
      </c>
      <c r="AL438" s="33" t="s">
        <v>763</v>
      </c>
      <c r="AM438" s="22"/>
    </row>
    <row r="439" spans="1:39" ht="84.75" customHeight="1" x14ac:dyDescent="0.25">
      <c r="A439" s="11" t="s">
        <v>911</v>
      </c>
      <c r="B439" s="31">
        <v>6671337518</v>
      </c>
      <c r="C439" s="30">
        <v>1106671022919</v>
      </c>
      <c r="D439" s="22" t="s">
        <v>909</v>
      </c>
      <c r="E439" s="22" t="s">
        <v>914</v>
      </c>
      <c r="F439" s="23">
        <v>1</v>
      </c>
      <c r="G439" s="23" t="s">
        <v>52</v>
      </c>
      <c r="H439" s="23">
        <v>3</v>
      </c>
      <c r="I439" s="23" t="s">
        <v>53</v>
      </c>
      <c r="J439" s="23">
        <v>1</v>
      </c>
      <c r="K439" s="23" t="s">
        <v>790</v>
      </c>
      <c r="L439" s="23">
        <v>2</v>
      </c>
      <c r="M439" s="24">
        <f t="shared" si="50"/>
        <v>1.5</v>
      </c>
      <c r="N439" s="24">
        <v>0.3</v>
      </c>
      <c r="O439" s="13">
        <f t="shared" si="48"/>
        <v>0.44999999999999996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2">
        <v>212</v>
      </c>
      <c r="AB439" s="22" t="s">
        <v>60</v>
      </c>
      <c r="AC439" s="32" t="s">
        <v>173</v>
      </c>
      <c r="AD439" s="22" t="s">
        <v>1069</v>
      </c>
      <c r="AE439" s="23"/>
      <c r="AF439" s="23">
        <v>56.203634000000001</v>
      </c>
      <c r="AG439" s="23">
        <v>61.982934</v>
      </c>
      <c r="AH439" s="22" t="s">
        <v>761</v>
      </c>
      <c r="AI439" s="31">
        <v>6671337518</v>
      </c>
      <c r="AJ439" s="22" t="s">
        <v>909</v>
      </c>
      <c r="AK439" s="22" t="s">
        <v>910</v>
      </c>
      <c r="AL439" s="33" t="s">
        <v>763</v>
      </c>
      <c r="AM439" s="22"/>
    </row>
    <row r="440" spans="1:39" ht="62.25" customHeight="1" x14ac:dyDescent="0.25">
      <c r="A440" s="11" t="s">
        <v>912</v>
      </c>
      <c r="B440" s="31">
        <v>6612008774085</v>
      </c>
      <c r="C440" s="30">
        <v>316965800060846</v>
      </c>
      <c r="D440" s="22" t="s">
        <v>915</v>
      </c>
      <c r="E440" s="22" t="s">
        <v>916</v>
      </c>
      <c r="F440" s="23">
        <v>1</v>
      </c>
      <c r="G440" s="23" t="s">
        <v>52</v>
      </c>
      <c r="H440" s="23">
        <v>1</v>
      </c>
      <c r="I440" s="23" t="s">
        <v>55</v>
      </c>
      <c r="J440" s="23">
        <v>3</v>
      </c>
      <c r="K440" s="23" t="s">
        <v>56</v>
      </c>
      <c r="L440" s="23">
        <v>2</v>
      </c>
      <c r="M440" s="24">
        <f t="shared" si="50"/>
        <v>1.5</v>
      </c>
      <c r="N440" s="24">
        <v>0.14000000000000001</v>
      </c>
      <c r="O440" s="13">
        <f t="shared" si="48"/>
        <v>0.21000000000000002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2">
        <v>212</v>
      </c>
      <c r="AB440" s="22" t="s">
        <v>60</v>
      </c>
      <c r="AC440" s="32" t="s">
        <v>79</v>
      </c>
      <c r="AD440" s="22" t="s">
        <v>1070</v>
      </c>
      <c r="AE440" s="23"/>
      <c r="AF440" s="23">
        <v>56.323746999999997</v>
      </c>
      <c r="AG440" s="23">
        <v>61.67812</v>
      </c>
      <c r="AH440" s="22" t="s">
        <v>893</v>
      </c>
      <c r="AI440" s="31">
        <v>6612008774085</v>
      </c>
      <c r="AJ440" s="22" t="s">
        <v>915</v>
      </c>
      <c r="AK440" s="22" t="s">
        <v>917</v>
      </c>
      <c r="AL440" s="33" t="s">
        <v>763</v>
      </c>
      <c r="AM440" s="22"/>
    </row>
    <row r="441" spans="1:39" ht="55.5" customHeight="1" x14ac:dyDescent="0.25">
      <c r="A441" s="11" t="s">
        <v>913</v>
      </c>
      <c r="B441" s="31">
        <v>6643007525</v>
      </c>
      <c r="C441" s="30">
        <v>1026602036295</v>
      </c>
      <c r="D441" s="22" t="s">
        <v>918</v>
      </c>
      <c r="E441" s="22" t="s">
        <v>920</v>
      </c>
      <c r="F441" s="23">
        <v>1</v>
      </c>
      <c r="G441" s="23" t="s">
        <v>52</v>
      </c>
      <c r="H441" s="23">
        <v>3</v>
      </c>
      <c r="I441" s="23" t="s">
        <v>53</v>
      </c>
      <c r="J441" s="23">
        <v>2</v>
      </c>
      <c r="K441" s="23" t="s">
        <v>54</v>
      </c>
      <c r="L441" s="23">
        <v>3</v>
      </c>
      <c r="M441" s="24">
        <f t="shared" si="50"/>
        <v>2.25</v>
      </c>
      <c r="N441" s="24">
        <v>0.14000000000000001</v>
      </c>
      <c r="O441" s="13">
        <f t="shared" si="48"/>
        <v>0.31500000000000006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2">
        <v>212</v>
      </c>
      <c r="AB441" s="22" t="s">
        <v>60</v>
      </c>
      <c r="AC441" s="32" t="s">
        <v>79</v>
      </c>
      <c r="AD441" s="22" t="s">
        <v>1064</v>
      </c>
      <c r="AE441" s="23">
        <v>147</v>
      </c>
      <c r="AF441" s="23">
        <v>56.346171599999998</v>
      </c>
      <c r="AG441" s="23">
        <v>61.689189599999999</v>
      </c>
      <c r="AH441" s="22" t="s">
        <v>766</v>
      </c>
      <c r="AI441" s="31">
        <v>6643007525</v>
      </c>
      <c r="AJ441" s="22" t="s">
        <v>921</v>
      </c>
      <c r="AK441" s="22" t="s">
        <v>922</v>
      </c>
      <c r="AL441" s="33" t="s">
        <v>768</v>
      </c>
      <c r="AM441" s="22"/>
    </row>
    <row r="442" spans="1:39" ht="55.5" customHeight="1" x14ac:dyDescent="0.25">
      <c r="A442" s="11" t="s">
        <v>923</v>
      </c>
      <c r="B442" s="31" t="s">
        <v>63</v>
      </c>
      <c r="C442" s="30" t="s">
        <v>63</v>
      </c>
      <c r="D442" s="22" t="s">
        <v>926</v>
      </c>
      <c r="E442" s="22" t="s">
        <v>927</v>
      </c>
      <c r="F442" s="23">
        <v>1</v>
      </c>
      <c r="G442" s="23" t="s">
        <v>52</v>
      </c>
      <c r="H442" s="23">
        <v>1</v>
      </c>
      <c r="I442" s="23" t="s">
        <v>55</v>
      </c>
      <c r="J442" s="23">
        <v>3</v>
      </c>
      <c r="K442" s="23" t="s">
        <v>56</v>
      </c>
      <c r="L442" s="23">
        <v>1</v>
      </c>
      <c r="M442" s="24">
        <f t="shared" si="50"/>
        <v>0.75</v>
      </c>
      <c r="N442" s="24">
        <v>0.14000000000000001</v>
      </c>
      <c r="O442" s="13">
        <f t="shared" si="48"/>
        <v>0.10500000000000001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2">
        <v>212</v>
      </c>
      <c r="AB442" s="22" t="s">
        <v>60</v>
      </c>
      <c r="AC442" s="32" t="s">
        <v>79</v>
      </c>
      <c r="AD442" s="22" t="s">
        <v>1064</v>
      </c>
      <c r="AE442" s="23">
        <v>61</v>
      </c>
      <c r="AF442" s="23">
        <v>56.347828999999997</v>
      </c>
      <c r="AG442" s="23">
        <v>61.665607999999999</v>
      </c>
      <c r="AH442" s="22" t="s">
        <v>63</v>
      </c>
      <c r="AI442" s="23"/>
      <c r="AJ442" s="22" t="s">
        <v>926</v>
      </c>
      <c r="AK442" s="22" t="s">
        <v>928</v>
      </c>
      <c r="AL442" s="33"/>
      <c r="AM442" s="22"/>
    </row>
    <row r="443" spans="1:39" ht="55.5" customHeight="1" x14ac:dyDescent="0.25">
      <c r="A443" s="11" t="s">
        <v>924</v>
      </c>
      <c r="B443" s="31">
        <v>661217810906</v>
      </c>
      <c r="C443" s="30" t="s">
        <v>63</v>
      </c>
      <c r="D443" s="22" t="s">
        <v>929</v>
      </c>
      <c r="E443" s="22" t="s">
        <v>930</v>
      </c>
      <c r="F443" s="23">
        <v>1</v>
      </c>
      <c r="G443" s="23" t="s">
        <v>52</v>
      </c>
      <c r="H443" s="23">
        <v>1</v>
      </c>
      <c r="I443" s="23" t="s">
        <v>55</v>
      </c>
      <c r="J443" s="23">
        <v>3</v>
      </c>
      <c r="K443" s="23" t="s">
        <v>56</v>
      </c>
      <c r="L443" s="23">
        <v>1</v>
      </c>
      <c r="M443" s="24">
        <f t="shared" si="50"/>
        <v>0.75</v>
      </c>
      <c r="N443" s="24">
        <v>0.14000000000000001</v>
      </c>
      <c r="O443" s="13">
        <f t="shared" si="48"/>
        <v>0.10500000000000001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2">
        <v>212</v>
      </c>
      <c r="AB443" s="22" t="s">
        <v>60</v>
      </c>
      <c r="AC443" s="32" t="s">
        <v>86</v>
      </c>
      <c r="AD443" s="22" t="s">
        <v>70</v>
      </c>
      <c r="AE443" s="23" t="s">
        <v>87</v>
      </c>
      <c r="AF443" s="23">
        <v>56.252306799999999</v>
      </c>
      <c r="AG443" s="23">
        <v>61.923287799999997</v>
      </c>
      <c r="AH443" s="22" t="s">
        <v>932</v>
      </c>
      <c r="AI443" s="31">
        <v>661217810906</v>
      </c>
      <c r="AJ443" s="22" t="s">
        <v>929</v>
      </c>
      <c r="AK443" s="22" t="s">
        <v>931</v>
      </c>
      <c r="AL443" s="33" t="s">
        <v>589</v>
      </c>
      <c r="AM443" s="22"/>
    </row>
    <row r="444" spans="1:39" ht="55.5" customHeight="1" x14ac:dyDescent="0.25">
      <c r="A444" s="11" t="s">
        <v>925</v>
      </c>
      <c r="B444" s="31">
        <v>6643007500</v>
      </c>
      <c r="C444" s="30">
        <v>1026602036273</v>
      </c>
      <c r="D444" s="22" t="s">
        <v>935</v>
      </c>
      <c r="E444" s="22" t="s">
        <v>936</v>
      </c>
      <c r="F444" s="23">
        <v>1</v>
      </c>
      <c r="G444" s="23" t="s">
        <v>52</v>
      </c>
      <c r="H444" s="23">
        <v>3</v>
      </c>
      <c r="I444" s="23" t="s">
        <v>53</v>
      </c>
      <c r="J444" s="23">
        <v>3</v>
      </c>
      <c r="K444" s="23" t="s">
        <v>56</v>
      </c>
      <c r="L444" s="23">
        <v>2</v>
      </c>
      <c r="M444" s="24">
        <f t="shared" si="50"/>
        <v>1.5</v>
      </c>
      <c r="N444" s="24">
        <v>0.14000000000000001</v>
      </c>
      <c r="O444" s="13">
        <f t="shared" si="48"/>
        <v>0.21000000000000002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2">
        <v>212</v>
      </c>
      <c r="AB444" s="22" t="s">
        <v>60</v>
      </c>
      <c r="AC444" s="32" t="s">
        <v>86</v>
      </c>
      <c r="AD444" s="22" t="s">
        <v>1064</v>
      </c>
      <c r="AE444" s="23" t="s">
        <v>937</v>
      </c>
      <c r="AF444" s="23">
        <v>56.258508200000001</v>
      </c>
      <c r="AG444" s="23">
        <v>61.925401999999998</v>
      </c>
      <c r="AH444" s="22" t="s">
        <v>766</v>
      </c>
      <c r="AI444" s="31">
        <v>6643007500</v>
      </c>
      <c r="AJ444" s="22" t="s">
        <v>938</v>
      </c>
      <c r="AK444" s="22" t="s">
        <v>939</v>
      </c>
      <c r="AL444" s="33" t="s">
        <v>768</v>
      </c>
      <c r="AM444" s="22"/>
    </row>
    <row r="445" spans="1:39" ht="69" customHeight="1" x14ac:dyDescent="0.25">
      <c r="A445" s="11" t="s">
        <v>933</v>
      </c>
      <c r="B445" s="31">
        <v>6612015614</v>
      </c>
      <c r="C445" s="30">
        <v>105660622242</v>
      </c>
      <c r="D445" s="22" t="s">
        <v>940</v>
      </c>
      <c r="E445" s="22" t="s">
        <v>941</v>
      </c>
      <c r="F445" s="23">
        <v>1</v>
      </c>
      <c r="G445" s="23" t="s">
        <v>52</v>
      </c>
      <c r="H445" s="23">
        <v>1</v>
      </c>
      <c r="I445" s="23" t="s">
        <v>55</v>
      </c>
      <c r="J445" s="23">
        <v>3</v>
      </c>
      <c r="K445" s="23" t="s">
        <v>56</v>
      </c>
      <c r="L445" s="23">
        <v>1</v>
      </c>
      <c r="M445" s="24">
        <f>L445*1.1</f>
        <v>1.1000000000000001</v>
      </c>
      <c r="N445" s="24">
        <v>0.14000000000000001</v>
      </c>
      <c r="O445" s="13">
        <f t="shared" si="48"/>
        <v>0.15400000000000003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2">
        <v>212</v>
      </c>
      <c r="AB445" s="22" t="s">
        <v>60</v>
      </c>
      <c r="AC445" s="32" t="s">
        <v>129</v>
      </c>
      <c r="AD445" s="22" t="s">
        <v>161</v>
      </c>
      <c r="AE445" s="23">
        <v>31</v>
      </c>
      <c r="AF445" s="23">
        <v>56.432441400000002</v>
      </c>
      <c r="AG445" s="23">
        <v>61.244864300000003</v>
      </c>
      <c r="AH445" s="22" t="s">
        <v>753</v>
      </c>
      <c r="AI445" s="31">
        <v>6612015614</v>
      </c>
      <c r="AJ445" s="22" t="s">
        <v>940</v>
      </c>
      <c r="AK445" s="22" t="s">
        <v>942</v>
      </c>
      <c r="AL445" s="33" t="s">
        <v>754</v>
      </c>
      <c r="AM445" s="22"/>
    </row>
    <row r="446" spans="1:39" ht="55.5" customHeight="1" x14ac:dyDescent="0.25">
      <c r="A446" s="11" t="s">
        <v>934</v>
      </c>
      <c r="B446" s="31">
        <v>7730248021</v>
      </c>
      <c r="C446" s="44">
        <v>1187746982060</v>
      </c>
      <c r="D446" s="9" t="s">
        <v>1626</v>
      </c>
      <c r="E446" s="9" t="s">
        <v>1627</v>
      </c>
      <c r="F446" s="10">
        <v>2</v>
      </c>
      <c r="G446" s="10" t="s">
        <v>646</v>
      </c>
      <c r="H446" s="10">
        <v>3</v>
      </c>
      <c r="I446" s="10" t="s">
        <v>53</v>
      </c>
      <c r="J446" s="10">
        <v>2</v>
      </c>
      <c r="K446" s="10" t="s">
        <v>54</v>
      </c>
      <c r="L446" s="10">
        <v>2</v>
      </c>
      <c r="M446" s="25">
        <f>L446*0.7</f>
        <v>1.4</v>
      </c>
      <c r="N446" s="25">
        <v>0.14000000000000001</v>
      </c>
      <c r="O446" s="13">
        <f t="shared" si="48"/>
        <v>0.19600000000000001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9">
        <v>212</v>
      </c>
      <c r="AB446" s="9" t="s">
        <v>60</v>
      </c>
      <c r="AC446" s="10" t="s">
        <v>178</v>
      </c>
      <c r="AD446" s="9" t="s">
        <v>1628</v>
      </c>
      <c r="AE446" s="10"/>
      <c r="AF446" s="10">
        <v>56.301527999999998</v>
      </c>
      <c r="AG446" s="10">
        <v>61.998085000000003</v>
      </c>
      <c r="AH446" s="9" t="s">
        <v>1632</v>
      </c>
      <c r="AI446" s="9">
        <v>7730248021</v>
      </c>
      <c r="AJ446" s="9" t="s">
        <v>1629</v>
      </c>
      <c r="AK446" s="9" t="s">
        <v>1630</v>
      </c>
      <c r="AL446" s="9">
        <v>10</v>
      </c>
      <c r="AM446" s="9"/>
    </row>
    <row r="447" spans="1:39" ht="55.5" customHeight="1" x14ac:dyDescent="0.25">
      <c r="A447" s="11" t="s">
        <v>943</v>
      </c>
      <c r="B447" s="31">
        <v>6643009240</v>
      </c>
      <c r="C447" s="30">
        <v>1026602035954</v>
      </c>
      <c r="D447" s="22" t="s">
        <v>945</v>
      </c>
      <c r="E447" s="22" t="s">
        <v>946</v>
      </c>
      <c r="F447" s="23">
        <v>1</v>
      </c>
      <c r="G447" s="23" t="s">
        <v>52</v>
      </c>
      <c r="H447" s="23">
        <v>3</v>
      </c>
      <c r="I447" s="23" t="s">
        <v>53</v>
      </c>
      <c r="J447" s="23">
        <v>2</v>
      </c>
      <c r="K447" s="23" t="s">
        <v>54</v>
      </c>
      <c r="L447" s="23">
        <v>1</v>
      </c>
      <c r="M447" s="24">
        <f t="shared" ref="M447:M449" si="51">L447*0.75</f>
        <v>0.75</v>
      </c>
      <c r="N447" s="24">
        <v>0.14000000000000001</v>
      </c>
      <c r="O447" s="13">
        <f t="shared" si="48"/>
        <v>0.10500000000000001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2">
        <v>212</v>
      </c>
      <c r="AB447" s="22" t="s">
        <v>60</v>
      </c>
      <c r="AC447" s="32" t="s">
        <v>129</v>
      </c>
      <c r="AD447" s="22" t="s">
        <v>130</v>
      </c>
      <c r="AE447" s="23" t="s">
        <v>613</v>
      </c>
      <c r="AF447" s="23">
        <v>56.422688000000001</v>
      </c>
      <c r="AG447" s="23">
        <v>61.253371000000001</v>
      </c>
      <c r="AH447" s="22" t="s">
        <v>650</v>
      </c>
      <c r="AI447" s="31">
        <v>6643009240</v>
      </c>
      <c r="AJ447" s="22" t="s">
        <v>945</v>
      </c>
      <c r="AK447" s="22" t="s">
        <v>947</v>
      </c>
      <c r="AL447" s="33" t="s">
        <v>783</v>
      </c>
      <c r="AM447" s="22"/>
    </row>
    <row r="448" spans="1:39" ht="90.75" customHeight="1" x14ac:dyDescent="0.25">
      <c r="A448" s="11" t="s">
        <v>944</v>
      </c>
      <c r="B448" s="31">
        <v>6672350180</v>
      </c>
      <c r="C448" s="30">
        <v>1116672021740</v>
      </c>
      <c r="D448" s="22" t="s">
        <v>951</v>
      </c>
      <c r="E448" s="22" t="s">
        <v>952</v>
      </c>
      <c r="F448" s="23">
        <v>1</v>
      </c>
      <c r="G448" s="23" t="s">
        <v>52</v>
      </c>
      <c r="H448" s="23">
        <v>3</v>
      </c>
      <c r="I448" s="23" t="s">
        <v>53</v>
      </c>
      <c r="J448" s="23">
        <v>2</v>
      </c>
      <c r="K448" s="23" t="s">
        <v>54</v>
      </c>
      <c r="L448" s="23">
        <v>1</v>
      </c>
      <c r="M448" s="24">
        <f t="shared" si="51"/>
        <v>0.75</v>
      </c>
      <c r="N448" s="24">
        <v>0.14000000000000001</v>
      </c>
      <c r="O448" s="13">
        <f t="shared" si="48"/>
        <v>0.10500000000000001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2">
        <v>212</v>
      </c>
      <c r="AB448" s="22" t="s">
        <v>60</v>
      </c>
      <c r="AC448" s="32" t="s">
        <v>129</v>
      </c>
      <c r="AD448" s="22" t="s">
        <v>104</v>
      </c>
      <c r="AE448" s="23">
        <v>2</v>
      </c>
      <c r="AF448" s="23">
        <v>56.422688000000001</v>
      </c>
      <c r="AG448" s="23">
        <v>61.253371000000001</v>
      </c>
      <c r="AH448" s="22" t="s">
        <v>650</v>
      </c>
      <c r="AI448" s="31">
        <v>6672350180</v>
      </c>
      <c r="AJ448" s="22" t="s">
        <v>983</v>
      </c>
      <c r="AK448" s="22" t="s">
        <v>953</v>
      </c>
      <c r="AL448" s="33" t="s">
        <v>783</v>
      </c>
      <c r="AM448" s="22"/>
    </row>
    <row r="449" spans="1:39" ht="73.5" customHeight="1" x14ac:dyDescent="0.25">
      <c r="A449" s="11" t="s">
        <v>948</v>
      </c>
      <c r="B449" s="31">
        <v>66436007532</v>
      </c>
      <c r="C449" s="30">
        <v>1026602036504</v>
      </c>
      <c r="D449" s="22" t="s">
        <v>954</v>
      </c>
      <c r="E449" s="22" t="s">
        <v>955</v>
      </c>
      <c r="F449" s="23">
        <v>1</v>
      </c>
      <c r="G449" s="23" t="s">
        <v>52</v>
      </c>
      <c r="H449" s="23">
        <v>1</v>
      </c>
      <c r="I449" s="23" t="s">
        <v>55</v>
      </c>
      <c r="J449" s="23">
        <v>3</v>
      </c>
      <c r="K449" s="23" t="s">
        <v>56</v>
      </c>
      <c r="L449" s="23">
        <v>1</v>
      </c>
      <c r="M449" s="24">
        <f t="shared" si="51"/>
        <v>0.75</v>
      </c>
      <c r="N449" s="24">
        <v>0.14000000000000001</v>
      </c>
      <c r="O449" s="13">
        <f t="shared" si="48"/>
        <v>0.10500000000000001</v>
      </c>
      <c r="P449" s="24">
        <v>0</v>
      </c>
      <c r="Q449" s="24">
        <v>0</v>
      </c>
      <c r="R449" s="24">
        <v>0</v>
      </c>
      <c r="S449" s="24">
        <v>0</v>
      </c>
      <c r="T449" s="24">
        <v>0</v>
      </c>
      <c r="U449" s="24">
        <v>0</v>
      </c>
      <c r="V449" s="24">
        <v>0</v>
      </c>
      <c r="W449" s="24">
        <v>0</v>
      </c>
      <c r="X449" s="24">
        <v>0</v>
      </c>
      <c r="Y449" s="24">
        <v>0</v>
      </c>
      <c r="Z449" s="24">
        <v>0</v>
      </c>
      <c r="AA449" s="22">
        <v>212</v>
      </c>
      <c r="AB449" s="22" t="s">
        <v>60</v>
      </c>
      <c r="AC449" s="32" t="s">
        <v>129</v>
      </c>
      <c r="AD449" s="22" t="s">
        <v>66</v>
      </c>
      <c r="AE449" s="23">
        <v>11</v>
      </c>
      <c r="AF449" s="23">
        <v>56.431956</v>
      </c>
      <c r="AG449" s="23">
        <v>61.241325000000003</v>
      </c>
      <c r="AH449" s="22" t="s">
        <v>766</v>
      </c>
      <c r="AI449" s="31">
        <v>66436007532</v>
      </c>
      <c r="AJ449" s="22" t="s">
        <v>954</v>
      </c>
      <c r="AK449" s="22" t="s">
        <v>956</v>
      </c>
      <c r="AL449" s="33" t="s">
        <v>768</v>
      </c>
      <c r="AM449" s="22"/>
    </row>
    <row r="450" spans="1:39" ht="55.5" customHeight="1" x14ac:dyDescent="0.25">
      <c r="A450" s="11" t="s">
        <v>949</v>
      </c>
      <c r="B450" s="34">
        <v>6643001971</v>
      </c>
      <c r="C450" s="14">
        <v>1026602036120</v>
      </c>
      <c r="D450" s="34" t="s">
        <v>44</v>
      </c>
      <c r="E450" s="34" t="s">
        <v>113</v>
      </c>
      <c r="F450" s="11">
        <v>1</v>
      </c>
      <c r="G450" s="11" t="s">
        <v>52</v>
      </c>
      <c r="H450" s="11">
        <v>3</v>
      </c>
      <c r="I450" s="11" t="s">
        <v>53</v>
      </c>
      <c r="J450" s="11">
        <v>2</v>
      </c>
      <c r="K450" s="11" t="s">
        <v>54</v>
      </c>
      <c r="L450" s="11">
        <v>2</v>
      </c>
      <c r="M450" s="12">
        <f>L450*1.1</f>
        <v>2.2000000000000002</v>
      </c>
      <c r="N450" s="12">
        <v>0.5</v>
      </c>
      <c r="O450" s="12">
        <f t="shared" si="48"/>
        <v>1.1000000000000001</v>
      </c>
      <c r="P450" s="12" t="s">
        <v>661</v>
      </c>
      <c r="Q450" s="12">
        <v>0</v>
      </c>
      <c r="R450" s="12">
        <v>0</v>
      </c>
      <c r="S450" s="12">
        <v>0.14000000000000001</v>
      </c>
      <c r="T450" s="12">
        <v>0</v>
      </c>
      <c r="U450" s="12">
        <v>1</v>
      </c>
      <c r="V450" s="12">
        <v>1.1000000000000001</v>
      </c>
      <c r="W450" s="12">
        <v>0.14000000000000001</v>
      </c>
      <c r="X450" s="12">
        <f>V450*W450</f>
        <v>0.15400000000000003</v>
      </c>
      <c r="Y450" s="12">
        <v>0</v>
      </c>
      <c r="Z450" s="12">
        <v>0</v>
      </c>
      <c r="AA450" s="34">
        <v>212</v>
      </c>
      <c r="AB450" s="34" t="s">
        <v>60</v>
      </c>
      <c r="AC450" s="11" t="s">
        <v>67</v>
      </c>
      <c r="AD450" s="11" t="s">
        <v>68</v>
      </c>
      <c r="AE450" s="11">
        <v>35</v>
      </c>
      <c r="AF450" s="11">
        <v>56.436495000000001</v>
      </c>
      <c r="AG450" s="11">
        <v>61.411166000000001</v>
      </c>
      <c r="AH450" s="11">
        <v>0</v>
      </c>
      <c r="AI450" s="11">
        <v>0</v>
      </c>
      <c r="AJ450" s="11">
        <v>0</v>
      </c>
      <c r="AK450" s="11">
        <v>0</v>
      </c>
      <c r="AL450" s="26">
        <v>72</v>
      </c>
      <c r="AM450" s="57" t="s">
        <v>1463</v>
      </c>
    </row>
    <row r="451" spans="1:39" ht="109.5" customHeight="1" x14ac:dyDescent="0.25">
      <c r="A451" s="11" t="s">
        <v>950</v>
      </c>
      <c r="B451" s="34">
        <v>6643001971</v>
      </c>
      <c r="C451" s="14">
        <v>1026602036120</v>
      </c>
      <c r="D451" s="34" t="s">
        <v>44</v>
      </c>
      <c r="E451" s="34" t="s">
        <v>113</v>
      </c>
      <c r="F451" s="11">
        <v>1</v>
      </c>
      <c r="G451" s="11" t="s">
        <v>52</v>
      </c>
      <c r="H451" s="11">
        <v>3</v>
      </c>
      <c r="I451" s="11" t="s">
        <v>53</v>
      </c>
      <c r="J451" s="11">
        <v>2</v>
      </c>
      <c r="K451" s="11" t="s">
        <v>54</v>
      </c>
      <c r="L451" s="11">
        <v>2</v>
      </c>
      <c r="M451" s="12">
        <f>L451*1.1</f>
        <v>2.2000000000000002</v>
      </c>
      <c r="N451" s="12">
        <v>0.5</v>
      </c>
      <c r="O451" s="12">
        <f t="shared" si="48"/>
        <v>1.1000000000000001</v>
      </c>
      <c r="P451" s="12" t="s">
        <v>661</v>
      </c>
      <c r="Q451" s="12">
        <v>0</v>
      </c>
      <c r="R451" s="12">
        <v>0</v>
      </c>
      <c r="S451" s="12">
        <v>0.14000000000000001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34">
        <v>212</v>
      </c>
      <c r="AB451" s="34" t="s">
        <v>60</v>
      </c>
      <c r="AC451" s="11" t="s">
        <v>67</v>
      </c>
      <c r="AD451" s="11" t="s">
        <v>75</v>
      </c>
      <c r="AE451" s="11" t="s">
        <v>1227</v>
      </c>
      <c r="AF451" s="11">
        <v>56.408951000000002</v>
      </c>
      <c r="AG451" s="11">
        <v>61.847684000000001</v>
      </c>
      <c r="AH451" s="63" t="s">
        <v>1649</v>
      </c>
      <c r="AI451" s="11">
        <v>6612025274</v>
      </c>
      <c r="AJ451" s="34" t="s">
        <v>1650</v>
      </c>
      <c r="AK451" s="34" t="s">
        <v>1651</v>
      </c>
      <c r="AL451" s="41" t="s">
        <v>1652</v>
      </c>
      <c r="AM451" s="57" t="s">
        <v>1462</v>
      </c>
    </row>
    <row r="452" spans="1:39" ht="117.75" customHeight="1" x14ac:dyDescent="0.25">
      <c r="A452" s="11" t="s">
        <v>959</v>
      </c>
      <c r="B452" s="31">
        <v>6643008504</v>
      </c>
      <c r="C452" s="30">
        <v>1026602037120</v>
      </c>
      <c r="D452" s="22" t="s">
        <v>962</v>
      </c>
      <c r="E452" s="22" t="s">
        <v>963</v>
      </c>
      <c r="F452" s="23">
        <v>1</v>
      </c>
      <c r="G452" s="23" t="s">
        <v>52</v>
      </c>
      <c r="H452" s="23">
        <v>3</v>
      </c>
      <c r="I452" s="23" t="s">
        <v>53</v>
      </c>
      <c r="J452" s="23">
        <v>2</v>
      </c>
      <c r="K452" s="23" t="s">
        <v>54</v>
      </c>
      <c r="L452" s="23">
        <v>2</v>
      </c>
      <c r="M452" s="24">
        <f>L452*1.1</f>
        <v>2.2000000000000002</v>
      </c>
      <c r="N452" s="24">
        <v>0.28000000000000003</v>
      </c>
      <c r="O452" s="13">
        <f t="shared" si="48"/>
        <v>0.6160000000000001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2">
        <v>212</v>
      </c>
      <c r="AB452" s="55" t="s">
        <v>60</v>
      </c>
      <c r="AC452" s="75" t="s">
        <v>551</v>
      </c>
      <c r="AD452" s="55" t="s">
        <v>75</v>
      </c>
      <c r="AE452" s="76">
        <v>33</v>
      </c>
      <c r="AF452" s="23">
        <v>56.494610999999999</v>
      </c>
      <c r="AG452" s="23">
        <v>61.784534999999998</v>
      </c>
      <c r="AH452" s="22" t="s">
        <v>753</v>
      </c>
      <c r="AI452" s="31">
        <v>6643008504</v>
      </c>
      <c r="AJ452" s="22" t="s">
        <v>962</v>
      </c>
      <c r="AK452" s="22" t="s">
        <v>964</v>
      </c>
      <c r="AL452" s="33" t="s">
        <v>754</v>
      </c>
      <c r="AM452" s="22"/>
    </row>
    <row r="453" spans="1:39" ht="115.5" customHeight="1" x14ac:dyDescent="0.25">
      <c r="A453" s="11" t="s">
        <v>960</v>
      </c>
      <c r="B453" s="31">
        <v>6643007405</v>
      </c>
      <c r="C453" s="30">
        <v>1026602035877</v>
      </c>
      <c r="D453" s="22" t="s">
        <v>977</v>
      </c>
      <c r="E453" s="22" t="s">
        <v>978</v>
      </c>
      <c r="F453" s="23">
        <v>1</v>
      </c>
      <c r="G453" s="23" t="s">
        <v>52</v>
      </c>
      <c r="H453" s="23">
        <v>5</v>
      </c>
      <c r="I453" s="23" t="s">
        <v>908</v>
      </c>
      <c r="J453" s="23">
        <v>2</v>
      </c>
      <c r="K453" s="23" t="s">
        <v>54</v>
      </c>
      <c r="L453" s="23">
        <v>2</v>
      </c>
      <c r="M453" s="24">
        <f>L453*1.1</f>
        <v>2.2000000000000002</v>
      </c>
      <c r="N453" s="24">
        <v>0.14000000000000001</v>
      </c>
      <c r="O453" s="13">
        <f t="shared" si="48"/>
        <v>0.30800000000000005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2">
        <v>212</v>
      </c>
      <c r="AB453" s="22" t="s">
        <v>60</v>
      </c>
      <c r="AC453" s="32" t="s">
        <v>551</v>
      </c>
      <c r="AD453" s="22" t="s">
        <v>75</v>
      </c>
      <c r="AE453" s="23">
        <v>41</v>
      </c>
      <c r="AF453" s="23">
        <v>56.495607200000002</v>
      </c>
      <c r="AG453" s="23">
        <v>61.784148600000002</v>
      </c>
      <c r="AH453" s="22" t="s">
        <v>766</v>
      </c>
      <c r="AI453" s="31">
        <v>6643007405</v>
      </c>
      <c r="AJ453" s="22" t="s">
        <v>977</v>
      </c>
      <c r="AK453" s="22" t="s">
        <v>979</v>
      </c>
      <c r="AL453" s="33" t="s">
        <v>768</v>
      </c>
      <c r="AM453" s="22"/>
    </row>
    <row r="454" spans="1:39" ht="187.5" customHeight="1" x14ac:dyDescent="0.25">
      <c r="A454" s="11" t="s">
        <v>961</v>
      </c>
      <c r="B454" s="31" t="s">
        <v>63</v>
      </c>
      <c r="C454" s="30" t="s">
        <v>63</v>
      </c>
      <c r="D454" s="22" t="s">
        <v>970</v>
      </c>
      <c r="E454" s="22" t="s">
        <v>971</v>
      </c>
      <c r="F454" s="23">
        <v>1</v>
      </c>
      <c r="G454" s="23" t="s">
        <v>52</v>
      </c>
      <c r="H454" s="23">
        <v>5</v>
      </c>
      <c r="I454" s="23" t="s">
        <v>908</v>
      </c>
      <c r="J454" s="23">
        <v>3</v>
      </c>
      <c r="K454" s="23" t="s">
        <v>56</v>
      </c>
      <c r="L454" s="23">
        <v>1</v>
      </c>
      <c r="M454" s="24">
        <f t="shared" ref="M454:M462" si="52">L454*0.75</f>
        <v>0.75</v>
      </c>
      <c r="N454" s="24">
        <v>0.14000000000000001</v>
      </c>
      <c r="O454" s="13">
        <f t="shared" si="48"/>
        <v>0.10500000000000001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2">
        <v>212</v>
      </c>
      <c r="AB454" s="22" t="s">
        <v>60</v>
      </c>
      <c r="AC454" s="32" t="s">
        <v>131</v>
      </c>
      <c r="AD454" s="22" t="s">
        <v>972</v>
      </c>
      <c r="AE454" s="23"/>
      <c r="AF454" s="23">
        <v>56.514700099999999</v>
      </c>
      <c r="AG454" s="23">
        <v>61.447390800000001</v>
      </c>
      <c r="AH454" s="22" t="s">
        <v>634</v>
      </c>
      <c r="AI454" s="23"/>
      <c r="AJ454" s="22" t="s">
        <v>970</v>
      </c>
      <c r="AK454" s="22" t="s">
        <v>131</v>
      </c>
      <c r="AL454" s="33" t="s">
        <v>973</v>
      </c>
      <c r="AM454" s="22"/>
    </row>
    <row r="455" spans="1:39" ht="366" customHeight="1" x14ac:dyDescent="0.25">
      <c r="A455" s="11" t="s">
        <v>965</v>
      </c>
      <c r="B455" s="9">
        <v>6643001971</v>
      </c>
      <c r="C455" s="30">
        <v>1026602036120</v>
      </c>
      <c r="D455" s="22" t="s">
        <v>44</v>
      </c>
      <c r="E455" s="22" t="s">
        <v>113</v>
      </c>
      <c r="F455" s="10">
        <v>1</v>
      </c>
      <c r="G455" s="23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8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4">
        <v>212</v>
      </c>
      <c r="AB455" s="34" t="s">
        <v>60</v>
      </c>
      <c r="AC455" s="11" t="s">
        <v>974</v>
      </c>
      <c r="AD455" s="11" t="s">
        <v>1071</v>
      </c>
      <c r="AE455" s="11">
        <v>15</v>
      </c>
      <c r="AF455" s="10">
        <v>56.423737000000003</v>
      </c>
      <c r="AG455" s="23">
        <v>61.718438999999996</v>
      </c>
      <c r="AH455" s="23">
        <v>0</v>
      </c>
      <c r="AI455" s="23">
        <v>0</v>
      </c>
      <c r="AJ455" s="23">
        <v>0</v>
      </c>
      <c r="AK455" s="23">
        <v>0</v>
      </c>
      <c r="AL455" s="24">
        <v>72</v>
      </c>
      <c r="AM455" s="58" t="s">
        <v>1254</v>
      </c>
    </row>
    <row r="456" spans="1:39" ht="209.25" customHeight="1" x14ac:dyDescent="0.25">
      <c r="A456" s="11" t="s">
        <v>966</v>
      </c>
      <c r="B456" s="9">
        <v>6643001971</v>
      </c>
      <c r="C456" s="30">
        <v>1026602036120</v>
      </c>
      <c r="D456" s="22" t="s">
        <v>44</v>
      </c>
      <c r="E456" s="22" t="s">
        <v>113</v>
      </c>
      <c r="F456" s="10">
        <v>1</v>
      </c>
      <c r="G456" s="23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8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4">
        <v>212</v>
      </c>
      <c r="AB456" s="34" t="s">
        <v>60</v>
      </c>
      <c r="AC456" s="11" t="s">
        <v>974</v>
      </c>
      <c r="AD456" s="11" t="s">
        <v>179</v>
      </c>
      <c r="AE456" s="11">
        <v>2</v>
      </c>
      <c r="AF456" s="10">
        <v>56.422727600000002</v>
      </c>
      <c r="AG456" s="23">
        <v>61.721159</v>
      </c>
      <c r="AH456" s="23">
        <v>0</v>
      </c>
      <c r="AI456" s="23">
        <v>0</v>
      </c>
      <c r="AJ456" s="23">
        <v>0</v>
      </c>
      <c r="AK456" s="23">
        <v>0</v>
      </c>
      <c r="AL456" s="24">
        <v>72</v>
      </c>
      <c r="AM456" s="58" t="s">
        <v>1255</v>
      </c>
    </row>
    <row r="457" spans="1:39" ht="55.5" customHeight="1" x14ac:dyDescent="0.25">
      <c r="A457" s="11" t="s">
        <v>967</v>
      </c>
      <c r="B457" s="31" t="s">
        <v>63</v>
      </c>
      <c r="C457" s="30" t="s">
        <v>63</v>
      </c>
      <c r="D457" s="22" t="s">
        <v>957</v>
      </c>
      <c r="E457" s="22" t="s">
        <v>958</v>
      </c>
      <c r="F457" s="23">
        <v>1</v>
      </c>
      <c r="G457" s="23" t="s">
        <v>52</v>
      </c>
      <c r="H457" s="23">
        <v>3</v>
      </c>
      <c r="I457" s="23" t="s">
        <v>53</v>
      </c>
      <c r="J457" s="23"/>
      <c r="K457" s="23" t="s">
        <v>63</v>
      </c>
      <c r="L457" s="23">
        <v>12</v>
      </c>
      <c r="M457" s="24">
        <f t="shared" si="52"/>
        <v>9</v>
      </c>
      <c r="N457" s="24">
        <v>0.42</v>
      </c>
      <c r="O457" s="13">
        <f t="shared" si="48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4">
        <v>212</v>
      </c>
      <c r="AB457" s="34" t="s">
        <v>60</v>
      </c>
      <c r="AC457" s="32" t="s">
        <v>88</v>
      </c>
      <c r="AD457" s="22" t="s">
        <v>957</v>
      </c>
      <c r="AE457" s="23"/>
      <c r="AF457" s="10">
        <v>56.425651000000002</v>
      </c>
      <c r="AG457" s="10">
        <v>61.979498999999997</v>
      </c>
      <c r="AH457" s="22" t="s">
        <v>63</v>
      </c>
      <c r="AI457" s="23" t="s">
        <v>63</v>
      </c>
      <c r="AJ457" s="23" t="s">
        <v>957</v>
      </c>
      <c r="AK457" s="22" t="s">
        <v>88</v>
      </c>
      <c r="AL457" s="33"/>
      <c r="AM457" s="22"/>
    </row>
    <row r="458" spans="1:39" ht="92.25" customHeight="1" x14ac:dyDescent="0.25">
      <c r="A458" s="11" t="s">
        <v>968</v>
      </c>
      <c r="B458" s="31">
        <v>6672350180</v>
      </c>
      <c r="C458" s="30">
        <v>1116672021740</v>
      </c>
      <c r="D458" s="22" t="s">
        <v>951</v>
      </c>
      <c r="E458" s="22" t="s">
        <v>952</v>
      </c>
      <c r="F458" s="23">
        <v>1</v>
      </c>
      <c r="G458" s="23" t="s">
        <v>52</v>
      </c>
      <c r="H458" s="23">
        <v>3</v>
      </c>
      <c r="I458" s="23" t="s">
        <v>53</v>
      </c>
      <c r="J458" s="23">
        <v>2</v>
      </c>
      <c r="K458" s="23" t="s">
        <v>54</v>
      </c>
      <c r="L458" s="23">
        <v>1</v>
      </c>
      <c r="M458" s="24">
        <f t="shared" si="52"/>
        <v>0.75</v>
      </c>
      <c r="N458" s="24">
        <v>0.14000000000000001</v>
      </c>
      <c r="O458" s="13">
        <f t="shared" si="48"/>
        <v>0.10500000000000001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4">
        <v>212</v>
      </c>
      <c r="AB458" s="34" t="s">
        <v>60</v>
      </c>
      <c r="AC458" s="32" t="s">
        <v>133</v>
      </c>
      <c r="AD458" s="22" t="s">
        <v>1064</v>
      </c>
      <c r="AE458" s="23" t="s">
        <v>980</v>
      </c>
      <c r="AF458" s="23">
        <v>56.417313</v>
      </c>
      <c r="AG458" s="23">
        <v>61.284469999999999</v>
      </c>
      <c r="AH458" s="22" t="s">
        <v>650</v>
      </c>
      <c r="AI458" s="31">
        <v>6672350180</v>
      </c>
      <c r="AJ458" s="22" t="s">
        <v>982</v>
      </c>
      <c r="AK458" s="22" t="s">
        <v>981</v>
      </c>
      <c r="AL458" s="33" t="s">
        <v>783</v>
      </c>
      <c r="AM458" s="22"/>
    </row>
    <row r="459" spans="1:39" ht="93.75" customHeight="1" x14ac:dyDescent="0.25">
      <c r="A459" s="11" t="s">
        <v>969</v>
      </c>
      <c r="B459" s="31">
        <v>5902182943</v>
      </c>
      <c r="C459" s="30">
        <v>1025900508215</v>
      </c>
      <c r="D459" s="22" t="s">
        <v>984</v>
      </c>
      <c r="E459" s="22" t="s">
        <v>63</v>
      </c>
      <c r="F459" s="23">
        <v>1</v>
      </c>
      <c r="G459" s="23" t="s">
        <v>52</v>
      </c>
      <c r="H459" s="23">
        <v>3</v>
      </c>
      <c r="I459" s="23" t="s">
        <v>53</v>
      </c>
      <c r="J459" s="23">
        <v>1</v>
      </c>
      <c r="K459" s="23" t="s">
        <v>790</v>
      </c>
      <c r="L459" s="23">
        <v>4</v>
      </c>
      <c r="M459" s="24">
        <f t="shared" si="52"/>
        <v>3</v>
      </c>
      <c r="N459" s="24">
        <v>0.14000000000000001</v>
      </c>
      <c r="O459" s="13">
        <f t="shared" si="48"/>
        <v>0.42000000000000004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4">
        <v>212</v>
      </c>
      <c r="AB459" s="34" t="s">
        <v>60</v>
      </c>
      <c r="AC459" s="32" t="s">
        <v>400</v>
      </c>
      <c r="AD459" s="22" t="s">
        <v>985</v>
      </c>
      <c r="AE459" s="23"/>
      <c r="AF459" s="23">
        <v>56.464109200000003</v>
      </c>
      <c r="AG459" s="23">
        <v>61.703256500000002</v>
      </c>
      <c r="AH459" s="22" t="s">
        <v>650</v>
      </c>
      <c r="AI459" s="31">
        <v>5902182943</v>
      </c>
      <c r="AJ459" s="22" t="s">
        <v>984</v>
      </c>
      <c r="AK459" s="22" t="s">
        <v>986</v>
      </c>
      <c r="AL459" s="33" t="s">
        <v>783</v>
      </c>
      <c r="AM459" s="22"/>
    </row>
    <row r="460" spans="1:39" ht="63.75" customHeight="1" x14ac:dyDescent="0.25">
      <c r="A460" s="11" t="s">
        <v>975</v>
      </c>
      <c r="B460" s="31">
        <v>661202955313</v>
      </c>
      <c r="C460" s="30">
        <v>308661205700090</v>
      </c>
      <c r="D460" s="22" t="s">
        <v>993</v>
      </c>
      <c r="E460" s="22" t="s">
        <v>994</v>
      </c>
      <c r="F460" s="23">
        <v>1</v>
      </c>
      <c r="G460" s="23" t="s">
        <v>52</v>
      </c>
      <c r="H460" s="23">
        <v>3</v>
      </c>
      <c r="I460" s="23" t="s">
        <v>53</v>
      </c>
      <c r="J460" s="23">
        <v>1</v>
      </c>
      <c r="K460" s="23" t="s">
        <v>790</v>
      </c>
      <c r="L460" s="23">
        <v>3</v>
      </c>
      <c r="M460" s="24">
        <f t="shared" si="52"/>
        <v>2.25</v>
      </c>
      <c r="N460" s="24">
        <v>0.14000000000000001</v>
      </c>
      <c r="O460" s="13">
        <f t="shared" ref="O460" si="53">M460*N460</f>
        <v>0.31500000000000006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4">
        <v>212</v>
      </c>
      <c r="AB460" s="34" t="s">
        <v>60</v>
      </c>
      <c r="AC460" s="32" t="s">
        <v>72</v>
      </c>
      <c r="AD460" s="22" t="s">
        <v>1072</v>
      </c>
      <c r="AE460" s="23">
        <v>1</v>
      </c>
      <c r="AF460" s="23">
        <v>56.398564299999997</v>
      </c>
      <c r="AG460" s="23">
        <v>61.894201600000002</v>
      </c>
      <c r="AH460" s="31" t="s">
        <v>996</v>
      </c>
      <c r="AI460" s="31">
        <v>661202955313</v>
      </c>
      <c r="AJ460" s="22" t="s">
        <v>993</v>
      </c>
      <c r="AK460" s="22" t="s">
        <v>997</v>
      </c>
      <c r="AL460" s="33" t="s">
        <v>995</v>
      </c>
      <c r="AM460" s="22"/>
    </row>
    <row r="461" spans="1:39" ht="60.75" customHeight="1" x14ac:dyDescent="0.25">
      <c r="A461" s="11" t="s">
        <v>976</v>
      </c>
      <c r="B461" s="31" t="s">
        <v>63</v>
      </c>
      <c r="C461" s="30" t="s">
        <v>63</v>
      </c>
      <c r="D461" s="22" t="s">
        <v>1013</v>
      </c>
      <c r="E461" s="22" t="s">
        <v>1012</v>
      </c>
      <c r="F461" s="23">
        <v>1</v>
      </c>
      <c r="G461" s="23" t="s">
        <v>52</v>
      </c>
      <c r="H461" s="23">
        <v>3</v>
      </c>
      <c r="I461" s="23" t="s">
        <v>53</v>
      </c>
      <c r="J461" s="23">
        <v>2</v>
      </c>
      <c r="K461" s="23" t="s">
        <v>54</v>
      </c>
      <c r="L461" s="23">
        <v>2</v>
      </c>
      <c r="M461" s="24">
        <f t="shared" si="52"/>
        <v>1.5</v>
      </c>
      <c r="N461" s="24">
        <v>0.28000000000000003</v>
      </c>
      <c r="O461" s="13">
        <f t="shared" ref="O461:O464" si="54">M461*N461</f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4">
        <v>212</v>
      </c>
      <c r="AB461" s="34" t="s">
        <v>60</v>
      </c>
      <c r="AC461" s="32" t="s">
        <v>72</v>
      </c>
      <c r="AD461" s="22" t="s">
        <v>70</v>
      </c>
      <c r="AE461" s="23" t="s">
        <v>1014</v>
      </c>
      <c r="AF461" s="23">
        <v>56.398950200000002</v>
      </c>
      <c r="AG461" s="23">
        <v>61.892220100000003</v>
      </c>
      <c r="AH461" s="22"/>
      <c r="AI461" s="23"/>
      <c r="AJ461" s="22" t="s">
        <v>1013</v>
      </c>
      <c r="AK461" s="22" t="s">
        <v>1015</v>
      </c>
      <c r="AL461" s="33"/>
      <c r="AM461" s="22"/>
    </row>
    <row r="462" spans="1:39" ht="55.5" customHeight="1" x14ac:dyDescent="0.25">
      <c r="A462" s="11" t="s">
        <v>987</v>
      </c>
      <c r="B462" s="31" t="s">
        <v>63</v>
      </c>
      <c r="C462" s="30" t="s">
        <v>63</v>
      </c>
      <c r="D462" s="22" t="s">
        <v>1016</v>
      </c>
      <c r="E462" s="22" t="s">
        <v>1017</v>
      </c>
      <c r="F462" s="23">
        <v>1</v>
      </c>
      <c r="G462" s="23" t="s">
        <v>52</v>
      </c>
      <c r="H462" s="23">
        <v>1</v>
      </c>
      <c r="I462" s="23" t="s">
        <v>55</v>
      </c>
      <c r="J462" s="23">
        <v>3</v>
      </c>
      <c r="K462" s="23" t="s">
        <v>56</v>
      </c>
      <c r="L462" s="23">
        <v>1</v>
      </c>
      <c r="M462" s="24">
        <f t="shared" si="52"/>
        <v>0.75</v>
      </c>
      <c r="N462" s="24">
        <v>1</v>
      </c>
      <c r="O462" s="13">
        <f t="shared" si="54"/>
        <v>0.75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4">
        <v>212</v>
      </c>
      <c r="AB462" s="34" t="s">
        <v>60</v>
      </c>
      <c r="AC462" s="32" t="s">
        <v>72</v>
      </c>
      <c r="AD462" s="22" t="s">
        <v>70</v>
      </c>
      <c r="AE462" s="23" t="s">
        <v>1018</v>
      </c>
      <c r="AF462" s="23">
        <v>56.3990595</v>
      </c>
      <c r="AG462" s="23">
        <v>61.892986899999997</v>
      </c>
      <c r="AH462" s="22"/>
      <c r="AI462" s="23"/>
      <c r="AJ462" s="22" t="s">
        <v>1016</v>
      </c>
      <c r="AK462" s="22" t="s">
        <v>1019</v>
      </c>
      <c r="AL462" s="33"/>
      <c r="AM462" s="22"/>
    </row>
    <row r="463" spans="1:39" ht="55.5" customHeight="1" x14ac:dyDescent="0.25">
      <c r="A463" s="11" t="s">
        <v>988</v>
      </c>
      <c r="B463" s="31" t="s">
        <v>63</v>
      </c>
      <c r="C463" s="30" t="s">
        <v>63</v>
      </c>
      <c r="D463" s="22" t="s">
        <v>1020</v>
      </c>
      <c r="E463" s="22" t="s">
        <v>1021</v>
      </c>
      <c r="F463" s="23">
        <v>3</v>
      </c>
      <c r="G463" s="23" t="s">
        <v>801</v>
      </c>
      <c r="H463" s="23">
        <v>3</v>
      </c>
      <c r="I463" s="23" t="s">
        <v>53</v>
      </c>
      <c r="J463" s="23">
        <v>1</v>
      </c>
      <c r="K463" s="23" t="s">
        <v>790</v>
      </c>
      <c r="L463" s="23">
        <v>1</v>
      </c>
      <c r="M463" s="24">
        <f>L463*0.75</f>
        <v>0.75</v>
      </c>
      <c r="N463" s="24">
        <v>1</v>
      </c>
      <c r="O463" s="13">
        <f t="shared" si="54"/>
        <v>0.75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4">
        <v>212</v>
      </c>
      <c r="AB463" s="34" t="s">
        <v>60</v>
      </c>
      <c r="AC463" s="32" t="s">
        <v>72</v>
      </c>
      <c r="AD463" s="22" t="s">
        <v>70</v>
      </c>
      <c r="AE463" s="23" t="s">
        <v>1022</v>
      </c>
      <c r="AF463" s="23">
        <v>56.3990151</v>
      </c>
      <c r="AG463" s="23">
        <v>61.893280900000001</v>
      </c>
      <c r="AH463" s="22"/>
      <c r="AI463" s="23"/>
      <c r="AJ463" s="22" t="s">
        <v>1020</v>
      </c>
      <c r="AK463" s="22" t="s">
        <v>1023</v>
      </c>
      <c r="AL463" s="33"/>
      <c r="AM463" s="22"/>
    </row>
    <row r="464" spans="1:39" ht="55.5" customHeight="1" x14ac:dyDescent="0.25">
      <c r="A464" s="11" t="s">
        <v>989</v>
      </c>
      <c r="B464" s="31" t="s">
        <v>63</v>
      </c>
      <c r="C464" s="30" t="s">
        <v>63</v>
      </c>
      <c r="D464" s="22" t="s">
        <v>1024</v>
      </c>
      <c r="E464" s="22" t="s">
        <v>1025</v>
      </c>
      <c r="F464" s="23">
        <v>1</v>
      </c>
      <c r="G464" s="23" t="s">
        <v>52</v>
      </c>
      <c r="H464" s="23">
        <v>3</v>
      </c>
      <c r="I464" s="23" t="s">
        <v>53</v>
      </c>
      <c r="J464" s="23">
        <v>2</v>
      </c>
      <c r="K464" s="23" t="s">
        <v>54</v>
      </c>
      <c r="L464" s="23">
        <v>1</v>
      </c>
      <c r="M464" s="24">
        <f t="shared" ref="M464:M469" si="55">L464*0.75</f>
        <v>0.75</v>
      </c>
      <c r="N464" s="24">
        <v>1</v>
      </c>
      <c r="O464" s="13">
        <f t="shared" si="54"/>
        <v>0.75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4">
        <v>212</v>
      </c>
      <c r="AB464" s="34" t="s">
        <v>60</v>
      </c>
      <c r="AC464" s="32" t="s">
        <v>72</v>
      </c>
      <c r="AD464" s="22" t="s">
        <v>70</v>
      </c>
      <c r="AE464" s="23">
        <v>13</v>
      </c>
      <c r="AF464" s="23">
        <v>56.400117799999997</v>
      </c>
      <c r="AG464" s="23">
        <v>61.885943099999999</v>
      </c>
      <c r="AH464" s="22"/>
      <c r="AI464" s="23"/>
      <c r="AJ464" s="22" t="s">
        <v>1024</v>
      </c>
      <c r="AK464" s="22" t="s">
        <v>1026</v>
      </c>
      <c r="AL464" s="33"/>
      <c r="AM464" s="22"/>
    </row>
    <row r="465" spans="1:39" ht="55.5" customHeight="1" x14ac:dyDescent="0.25">
      <c r="A465" s="11" t="s">
        <v>990</v>
      </c>
      <c r="B465" s="31" t="s">
        <v>63</v>
      </c>
      <c r="C465" s="30" t="s">
        <v>63</v>
      </c>
      <c r="D465" s="22" t="s">
        <v>1029</v>
      </c>
      <c r="E465" s="22" t="s">
        <v>1027</v>
      </c>
      <c r="F465" s="23">
        <v>1</v>
      </c>
      <c r="G465" s="23" t="s">
        <v>52</v>
      </c>
      <c r="H465" s="23">
        <v>1</v>
      </c>
      <c r="I465" s="23" t="s">
        <v>55</v>
      </c>
      <c r="J465" s="23">
        <v>1</v>
      </c>
      <c r="K465" s="23" t="s">
        <v>790</v>
      </c>
      <c r="L465" s="23">
        <v>1</v>
      </c>
      <c r="M465" s="24">
        <f t="shared" si="55"/>
        <v>0.75</v>
      </c>
      <c r="N465" s="24">
        <v>1</v>
      </c>
      <c r="O465" s="13">
        <f t="shared" ref="O465:O466" si="56">M465*N465</f>
        <v>0.75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4">
        <v>212</v>
      </c>
      <c r="AB465" s="34" t="s">
        <v>60</v>
      </c>
      <c r="AC465" s="32" t="s">
        <v>72</v>
      </c>
      <c r="AD465" s="22" t="s">
        <v>70</v>
      </c>
      <c r="AE465" s="23">
        <v>18</v>
      </c>
      <c r="AF465" s="23">
        <v>56.400995799999997</v>
      </c>
      <c r="AG465" s="23">
        <v>61.887569200000002</v>
      </c>
      <c r="AH465" s="22"/>
      <c r="AI465" s="23"/>
      <c r="AJ465" s="22" t="s">
        <v>1029</v>
      </c>
      <c r="AK465" s="22" t="s">
        <v>1028</v>
      </c>
      <c r="AL465" s="33"/>
      <c r="AM465" s="22"/>
    </row>
    <row r="466" spans="1:39" ht="55.5" customHeight="1" x14ac:dyDescent="0.25">
      <c r="A466" s="11" t="s">
        <v>991</v>
      </c>
      <c r="B466" s="31" t="s">
        <v>63</v>
      </c>
      <c r="C466" s="30" t="s">
        <v>63</v>
      </c>
      <c r="D466" s="22" t="s">
        <v>1633</v>
      </c>
      <c r="E466" s="22" t="s">
        <v>1031</v>
      </c>
      <c r="F466" s="23">
        <v>1</v>
      </c>
      <c r="G466" s="23" t="s">
        <v>52</v>
      </c>
      <c r="H466" s="23">
        <v>1</v>
      </c>
      <c r="I466" s="23" t="s">
        <v>55</v>
      </c>
      <c r="J466" s="23">
        <v>3</v>
      </c>
      <c r="K466" s="23" t="s">
        <v>56</v>
      </c>
      <c r="L466" s="23">
        <v>1</v>
      </c>
      <c r="M466" s="24">
        <f t="shared" si="55"/>
        <v>0.75</v>
      </c>
      <c r="N466" s="24">
        <v>0.14000000000000001</v>
      </c>
      <c r="O466" s="13">
        <f t="shared" si="56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4">
        <v>212</v>
      </c>
      <c r="AB466" s="34" t="s">
        <v>60</v>
      </c>
      <c r="AC466" s="32" t="s">
        <v>72</v>
      </c>
      <c r="AD466" s="22" t="s">
        <v>70</v>
      </c>
      <c r="AE466" s="23" t="s">
        <v>1032</v>
      </c>
      <c r="AF466" s="23">
        <v>56.401854999999998</v>
      </c>
      <c r="AG466" s="23">
        <v>61.880106900000001</v>
      </c>
      <c r="AH466" s="22"/>
      <c r="AI466" s="23"/>
      <c r="AJ466" s="22" t="s">
        <v>1030</v>
      </c>
      <c r="AK466" s="22" t="s">
        <v>1033</v>
      </c>
      <c r="AL466" s="33"/>
      <c r="AM466" s="22"/>
    </row>
    <row r="467" spans="1:39" ht="55.5" customHeight="1" x14ac:dyDescent="0.25">
      <c r="A467" s="11" t="s">
        <v>992</v>
      </c>
      <c r="B467" s="31" t="s">
        <v>63</v>
      </c>
      <c r="C467" s="30" t="s">
        <v>63</v>
      </c>
      <c r="D467" s="22" t="s">
        <v>1034</v>
      </c>
      <c r="E467" s="22" t="s">
        <v>1035</v>
      </c>
      <c r="F467" s="23">
        <v>1</v>
      </c>
      <c r="G467" s="23" t="s">
        <v>52</v>
      </c>
      <c r="H467" s="23">
        <v>1</v>
      </c>
      <c r="I467" s="23" t="s">
        <v>55</v>
      </c>
      <c r="J467" s="23">
        <v>5</v>
      </c>
      <c r="K467" s="23" t="s">
        <v>908</v>
      </c>
      <c r="L467" s="23">
        <v>2</v>
      </c>
      <c r="M467" s="24">
        <f t="shared" si="55"/>
        <v>1.5</v>
      </c>
      <c r="N467" s="24" t="s">
        <v>1036</v>
      </c>
      <c r="O467" s="13"/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4">
        <v>212</v>
      </c>
      <c r="AB467" s="34" t="s">
        <v>60</v>
      </c>
      <c r="AC467" s="32" t="s">
        <v>72</v>
      </c>
      <c r="AD467" s="22" t="s">
        <v>70</v>
      </c>
      <c r="AE467" s="23" t="s">
        <v>1037</v>
      </c>
      <c r="AF467" s="23">
        <v>56.404442000000003</v>
      </c>
      <c r="AG467" s="23">
        <v>61.878234999999997</v>
      </c>
      <c r="AH467" s="22"/>
      <c r="AI467" s="23"/>
      <c r="AJ467" s="22" t="s">
        <v>1034</v>
      </c>
      <c r="AK467" s="22" t="s">
        <v>1038</v>
      </c>
      <c r="AL467" s="33"/>
      <c r="AM467" s="22"/>
    </row>
    <row r="468" spans="1:39" ht="55.5" customHeight="1" x14ac:dyDescent="0.25">
      <c r="A468" s="11" t="s">
        <v>998</v>
      </c>
      <c r="B468" s="31" t="s">
        <v>63</v>
      </c>
      <c r="C468" s="30" t="s">
        <v>63</v>
      </c>
      <c r="D468" s="22" t="s">
        <v>1039</v>
      </c>
      <c r="E468" s="22" t="s">
        <v>1040</v>
      </c>
      <c r="F468" s="23">
        <v>1</v>
      </c>
      <c r="G468" s="23" t="s">
        <v>52</v>
      </c>
      <c r="H468" s="23">
        <v>1</v>
      </c>
      <c r="I468" s="23" t="s">
        <v>55</v>
      </c>
      <c r="J468" s="23">
        <v>2</v>
      </c>
      <c r="K468" s="23" t="s">
        <v>54</v>
      </c>
      <c r="L468" s="23">
        <v>1</v>
      </c>
      <c r="M468" s="24">
        <f t="shared" si="55"/>
        <v>0.75</v>
      </c>
      <c r="N468" s="24" t="s">
        <v>1036</v>
      </c>
      <c r="O468" s="13"/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4">
        <v>212</v>
      </c>
      <c r="AB468" s="34" t="s">
        <v>60</v>
      </c>
      <c r="AC468" s="32" t="s">
        <v>72</v>
      </c>
      <c r="AD468" s="22" t="s">
        <v>70</v>
      </c>
      <c r="AE468" s="23" t="s">
        <v>1041</v>
      </c>
      <c r="AF468" s="23">
        <v>56.403207299999998</v>
      </c>
      <c r="AG468" s="23">
        <v>61.877907200000003</v>
      </c>
      <c r="AH468" s="22"/>
      <c r="AI468" s="23"/>
      <c r="AJ468" s="22" t="s">
        <v>1039</v>
      </c>
      <c r="AK468" s="22" t="s">
        <v>1042</v>
      </c>
      <c r="AL468" s="33"/>
      <c r="AM468" s="22"/>
    </row>
    <row r="469" spans="1:39" ht="55.5" customHeight="1" x14ac:dyDescent="0.25">
      <c r="A469" s="11" t="s">
        <v>999</v>
      </c>
      <c r="B469" s="31" t="s">
        <v>63</v>
      </c>
      <c r="C469" s="30" t="s">
        <v>63</v>
      </c>
      <c r="D469" s="22" t="s">
        <v>1043</v>
      </c>
      <c r="E469" s="22" t="s">
        <v>1044</v>
      </c>
      <c r="F469" s="23">
        <v>3</v>
      </c>
      <c r="G469" s="23" t="s">
        <v>801</v>
      </c>
      <c r="H469" s="23">
        <v>3</v>
      </c>
      <c r="I469" s="23" t="s">
        <v>53</v>
      </c>
      <c r="J469" s="23">
        <v>1</v>
      </c>
      <c r="K469" s="23" t="s">
        <v>790</v>
      </c>
      <c r="L469" s="23">
        <v>2</v>
      </c>
      <c r="M469" s="24">
        <f t="shared" si="55"/>
        <v>1.5</v>
      </c>
      <c r="N469" s="24">
        <v>0.14000000000000001</v>
      </c>
      <c r="O469" s="13">
        <f t="shared" ref="O469:O476" si="57">M469*N469</f>
        <v>0.21000000000000002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4">
        <v>212</v>
      </c>
      <c r="AB469" s="34" t="s">
        <v>60</v>
      </c>
      <c r="AC469" s="32" t="s">
        <v>72</v>
      </c>
      <c r="AD469" s="22" t="s">
        <v>70</v>
      </c>
      <c r="AE469" s="23">
        <v>42</v>
      </c>
      <c r="AF469" s="23">
        <v>56.403154200000003</v>
      </c>
      <c r="AG469" s="23">
        <v>61.8756196</v>
      </c>
      <c r="AH469" s="22"/>
      <c r="AI469" s="23"/>
      <c r="AJ469" s="22" t="s">
        <v>1043</v>
      </c>
      <c r="AK469" s="22" t="s">
        <v>1045</v>
      </c>
      <c r="AL469" s="33"/>
      <c r="AM469" s="22"/>
    </row>
    <row r="470" spans="1:39" ht="55.5" customHeight="1" x14ac:dyDescent="0.25">
      <c r="A470" s="11" t="s">
        <v>1000</v>
      </c>
      <c r="B470" s="9">
        <v>6643001971</v>
      </c>
      <c r="C470" s="30">
        <v>1026602036120</v>
      </c>
      <c r="D470" s="22" t="s">
        <v>44</v>
      </c>
      <c r="E470" s="22" t="s">
        <v>113</v>
      </c>
      <c r="F470" s="10">
        <v>1</v>
      </c>
      <c r="G470" s="23" t="s">
        <v>52</v>
      </c>
      <c r="H470" s="11">
        <v>3</v>
      </c>
      <c r="I470" s="11" t="s">
        <v>53</v>
      </c>
      <c r="J470" s="11">
        <v>2</v>
      </c>
      <c r="K470" s="11" t="s">
        <v>54</v>
      </c>
      <c r="L470" s="11">
        <v>2</v>
      </c>
      <c r="M470" s="12">
        <f>L470*1.1</f>
        <v>2.2000000000000002</v>
      </c>
      <c r="N470" s="12">
        <v>1</v>
      </c>
      <c r="O470" s="12">
        <f t="shared" si="57"/>
        <v>2.2000000000000002</v>
      </c>
      <c r="P470" s="12" t="s">
        <v>661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2">
        <v>1.1000000000000001</v>
      </c>
      <c r="W470" s="12">
        <v>0.14000000000000001</v>
      </c>
      <c r="X470" s="12">
        <f>V470*W470</f>
        <v>0.15400000000000003</v>
      </c>
      <c r="Y470" s="12">
        <v>0</v>
      </c>
      <c r="Z470" s="12">
        <v>0</v>
      </c>
      <c r="AA470" s="34">
        <v>212</v>
      </c>
      <c r="AB470" s="34" t="s">
        <v>60</v>
      </c>
      <c r="AC470" s="32" t="s">
        <v>72</v>
      </c>
      <c r="AD470" s="11" t="s">
        <v>73</v>
      </c>
      <c r="AE470" s="11">
        <v>9</v>
      </c>
      <c r="AF470" s="10">
        <v>56.395367700000001</v>
      </c>
      <c r="AG470" s="23">
        <v>61.881997200000001</v>
      </c>
      <c r="AH470" s="23">
        <v>0</v>
      </c>
      <c r="AI470" s="23">
        <v>0</v>
      </c>
      <c r="AJ470" s="23">
        <v>0</v>
      </c>
      <c r="AK470" s="23">
        <v>0</v>
      </c>
      <c r="AL470" s="24">
        <v>71</v>
      </c>
      <c r="AM470" s="58" t="s">
        <v>1461</v>
      </c>
    </row>
    <row r="471" spans="1:39" ht="55.5" customHeight="1" x14ac:dyDescent="0.25">
      <c r="A471" s="11" t="s">
        <v>1001</v>
      </c>
      <c r="B471" s="31" t="s">
        <v>63</v>
      </c>
      <c r="C471" s="30" t="s">
        <v>63</v>
      </c>
      <c r="D471" s="22" t="s">
        <v>1048</v>
      </c>
      <c r="E471" s="22" t="s">
        <v>1049</v>
      </c>
      <c r="F471" s="23">
        <v>1</v>
      </c>
      <c r="G471" s="23" t="s">
        <v>52</v>
      </c>
      <c r="H471" s="23">
        <v>1</v>
      </c>
      <c r="I471" s="23" t="s">
        <v>55</v>
      </c>
      <c r="J471" s="23">
        <v>3</v>
      </c>
      <c r="K471" s="23" t="s">
        <v>56</v>
      </c>
      <c r="L471" s="23">
        <v>1</v>
      </c>
      <c r="M471" s="24">
        <f>L471*0.75</f>
        <v>0.75</v>
      </c>
      <c r="N471" s="24" t="s">
        <v>1036</v>
      </c>
      <c r="O471" s="13"/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4">
        <v>212</v>
      </c>
      <c r="AB471" s="34" t="s">
        <v>60</v>
      </c>
      <c r="AC471" s="32" t="s">
        <v>72</v>
      </c>
      <c r="AD471" s="11" t="s">
        <v>1073</v>
      </c>
      <c r="AE471" s="23" t="s">
        <v>1050</v>
      </c>
      <c r="AF471" s="23">
        <v>56.401148599999999</v>
      </c>
      <c r="AG471" s="23">
        <v>61.889260299999997</v>
      </c>
      <c r="AH471" s="22"/>
      <c r="AI471" s="23"/>
      <c r="AJ471" s="22" t="s">
        <v>1048</v>
      </c>
      <c r="AK471" s="22" t="s">
        <v>1047</v>
      </c>
      <c r="AL471" s="33"/>
      <c r="AM471" s="22"/>
    </row>
    <row r="472" spans="1:39" ht="55.5" customHeight="1" x14ac:dyDescent="0.25">
      <c r="A472" s="11" t="s">
        <v>1002</v>
      </c>
      <c r="B472" s="31" t="s">
        <v>63</v>
      </c>
      <c r="C472" s="30" t="s">
        <v>63</v>
      </c>
      <c r="D472" s="22" t="s">
        <v>1051</v>
      </c>
      <c r="E472" s="22" t="s">
        <v>1052</v>
      </c>
      <c r="F472" s="23">
        <v>1</v>
      </c>
      <c r="G472" s="23" t="s">
        <v>52</v>
      </c>
      <c r="H472" s="23">
        <v>5</v>
      </c>
      <c r="I472" s="23" t="s">
        <v>908</v>
      </c>
      <c r="J472" s="23">
        <v>5</v>
      </c>
      <c r="K472" s="23" t="s">
        <v>908</v>
      </c>
      <c r="L472" s="23">
        <v>1</v>
      </c>
      <c r="M472" s="24">
        <f>L472*0.24</f>
        <v>0.24</v>
      </c>
      <c r="N472" s="24">
        <v>0.14000000000000001</v>
      </c>
      <c r="O472" s="27">
        <f t="shared" si="57"/>
        <v>3.3600000000000005E-2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4">
        <v>212</v>
      </c>
      <c r="AB472" s="34" t="s">
        <v>60</v>
      </c>
      <c r="AC472" s="32" t="s">
        <v>72</v>
      </c>
      <c r="AD472" s="22" t="s">
        <v>193</v>
      </c>
      <c r="AE472" s="23">
        <v>21</v>
      </c>
      <c r="AF472" s="23">
        <v>56.399505699999999</v>
      </c>
      <c r="AG472" s="23">
        <v>61.874248199999997</v>
      </c>
      <c r="AH472" s="22"/>
      <c r="AI472" s="23"/>
      <c r="AJ472" s="22" t="s">
        <v>1051</v>
      </c>
      <c r="AK472" s="22" t="s">
        <v>1053</v>
      </c>
      <c r="AL472" s="33"/>
      <c r="AM472" s="22"/>
    </row>
    <row r="473" spans="1:39" ht="55.5" customHeight="1" x14ac:dyDescent="0.25">
      <c r="A473" s="11" t="s">
        <v>1003</v>
      </c>
      <c r="B473" s="31">
        <v>66430003520</v>
      </c>
      <c r="C473" s="30">
        <v>1036602243039</v>
      </c>
      <c r="D473" s="22" t="s">
        <v>1054</v>
      </c>
      <c r="E473" s="22" t="s">
        <v>1055</v>
      </c>
      <c r="F473" s="23">
        <v>1</v>
      </c>
      <c r="G473" s="23" t="s">
        <v>52</v>
      </c>
      <c r="H473" s="23">
        <v>1</v>
      </c>
      <c r="I473" s="23" t="s">
        <v>55</v>
      </c>
      <c r="J473" s="23">
        <v>2</v>
      </c>
      <c r="K473" s="23" t="s">
        <v>54</v>
      </c>
      <c r="L473" s="23">
        <v>4</v>
      </c>
      <c r="M473" s="24">
        <f t="shared" ref="M473:M478" si="58">L473*0.75</f>
        <v>3</v>
      </c>
      <c r="N473" s="24">
        <v>0.42</v>
      </c>
      <c r="O473" s="27">
        <f t="shared" si="57"/>
        <v>1.26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4">
        <v>212</v>
      </c>
      <c r="AB473" s="34" t="s">
        <v>60</v>
      </c>
      <c r="AC473" s="32" t="s">
        <v>409</v>
      </c>
      <c r="AD473" s="22"/>
      <c r="AE473" s="23"/>
      <c r="AF473" s="23">
        <v>56.543537000000001</v>
      </c>
      <c r="AG473" s="23">
        <v>61.456524999999999</v>
      </c>
      <c r="AH473" s="22" t="s">
        <v>634</v>
      </c>
      <c r="AI473" s="31">
        <v>66430003520</v>
      </c>
      <c r="AJ473" s="22" t="s">
        <v>1054</v>
      </c>
      <c r="AK473" s="22" t="s">
        <v>409</v>
      </c>
      <c r="AL473" s="33" t="s">
        <v>973</v>
      </c>
      <c r="AM473" s="22"/>
    </row>
    <row r="474" spans="1:39" ht="55.5" customHeight="1" x14ac:dyDescent="0.25">
      <c r="A474" s="11" t="s">
        <v>1004</v>
      </c>
      <c r="B474" s="31">
        <v>6643008783</v>
      </c>
      <c r="C474" s="30">
        <v>1026602036691</v>
      </c>
      <c r="D474" s="22" t="s">
        <v>733</v>
      </c>
      <c r="E474" s="22" t="s">
        <v>866</v>
      </c>
      <c r="F474" s="23">
        <v>1</v>
      </c>
      <c r="G474" s="23" t="s">
        <v>52</v>
      </c>
      <c r="H474" s="23">
        <v>1</v>
      </c>
      <c r="I474" s="23" t="s">
        <v>55</v>
      </c>
      <c r="J474" s="23">
        <v>3</v>
      </c>
      <c r="K474" s="23" t="s">
        <v>56</v>
      </c>
      <c r="L474" s="23">
        <v>2</v>
      </c>
      <c r="M474" s="24">
        <f t="shared" si="58"/>
        <v>1.5</v>
      </c>
      <c r="N474" s="24">
        <v>0.14000000000000001</v>
      </c>
      <c r="O474" s="13">
        <f t="shared" si="57"/>
        <v>0.21000000000000002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24">
        <v>0</v>
      </c>
      <c r="AA474" s="22">
        <v>212</v>
      </c>
      <c r="AB474" s="22" t="s">
        <v>60</v>
      </c>
      <c r="AC474" s="32" t="s">
        <v>101</v>
      </c>
      <c r="AD474" s="22" t="s">
        <v>102</v>
      </c>
      <c r="AE474" s="23">
        <v>13</v>
      </c>
      <c r="AF474" s="23">
        <v>56.452810999999997</v>
      </c>
      <c r="AG474" s="23">
        <v>61.877727499999999</v>
      </c>
      <c r="AH474" s="22"/>
      <c r="AI474" s="23">
        <v>6643008783</v>
      </c>
      <c r="AJ474" s="23" t="s">
        <v>733</v>
      </c>
      <c r="AK474" s="22" t="s">
        <v>858</v>
      </c>
      <c r="AL474" s="33"/>
      <c r="AM474" s="22"/>
    </row>
    <row r="475" spans="1:39" ht="55.5" customHeight="1" x14ac:dyDescent="0.25">
      <c r="A475" s="11" t="s">
        <v>1005</v>
      </c>
      <c r="B475" s="31">
        <v>7730248021</v>
      </c>
      <c r="C475" s="44">
        <v>1187746982060</v>
      </c>
      <c r="D475" s="9" t="s">
        <v>1626</v>
      </c>
      <c r="E475" s="9" t="s">
        <v>1631</v>
      </c>
      <c r="F475" s="10">
        <v>3</v>
      </c>
      <c r="G475" s="10" t="s">
        <v>646</v>
      </c>
      <c r="H475" s="10">
        <v>4</v>
      </c>
      <c r="I475" s="10" t="s">
        <v>53</v>
      </c>
      <c r="J475" s="10">
        <v>3</v>
      </c>
      <c r="K475" s="10" t="s">
        <v>54</v>
      </c>
      <c r="L475" s="10">
        <v>2</v>
      </c>
      <c r="M475" s="25">
        <f>L475*0.7</f>
        <v>1.4</v>
      </c>
      <c r="N475" s="25">
        <v>1.1399999999999999</v>
      </c>
      <c r="O475" s="13">
        <f t="shared" si="57"/>
        <v>1.5959999999999999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9">
        <v>212</v>
      </c>
      <c r="AB475" s="9" t="s">
        <v>60</v>
      </c>
      <c r="AC475" s="10" t="s">
        <v>178</v>
      </c>
      <c r="AD475" s="9" t="s">
        <v>1628</v>
      </c>
      <c r="AE475" s="10"/>
      <c r="AF475" s="10">
        <v>56.305532999999997</v>
      </c>
      <c r="AG475" s="10">
        <v>61.965429399999998</v>
      </c>
      <c r="AH475" s="9" t="s">
        <v>1632</v>
      </c>
      <c r="AI475" s="9">
        <v>7730248021</v>
      </c>
      <c r="AJ475" s="9" t="s">
        <v>1629</v>
      </c>
      <c r="AK475" s="9" t="s">
        <v>1630</v>
      </c>
      <c r="AL475" s="9">
        <v>10</v>
      </c>
      <c r="AM475" s="9"/>
    </row>
    <row r="476" spans="1:39" ht="55.5" customHeight="1" x14ac:dyDescent="0.25">
      <c r="A476" s="11" t="s">
        <v>1006</v>
      </c>
      <c r="B476" s="9">
        <v>6643002171</v>
      </c>
      <c r="C476" s="30">
        <v>1026602037021</v>
      </c>
      <c r="D476" s="22" t="s">
        <v>48</v>
      </c>
      <c r="E476" s="22" t="s">
        <v>117</v>
      </c>
      <c r="F476" s="23">
        <v>1</v>
      </c>
      <c r="G476" s="23" t="s">
        <v>52</v>
      </c>
      <c r="H476" s="23">
        <v>1</v>
      </c>
      <c r="I476" s="23" t="s">
        <v>55</v>
      </c>
      <c r="J476" s="23">
        <v>3</v>
      </c>
      <c r="K476" s="23" t="s">
        <v>56</v>
      </c>
      <c r="L476" s="23">
        <v>2</v>
      </c>
      <c r="M476" s="24">
        <f t="shared" ref="M476" si="59">L476*1.1</f>
        <v>2.2000000000000002</v>
      </c>
      <c r="N476" s="24">
        <v>0.5</v>
      </c>
      <c r="O476" s="13">
        <f t="shared" si="57"/>
        <v>1.1000000000000001</v>
      </c>
      <c r="P476" s="24">
        <v>0</v>
      </c>
      <c r="Q476" s="24">
        <v>0</v>
      </c>
      <c r="R476" s="24">
        <v>0</v>
      </c>
      <c r="S476" s="24">
        <v>0.14000000000000001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2">
        <v>212</v>
      </c>
      <c r="AB476" s="22" t="s">
        <v>60</v>
      </c>
      <c r="AC476" s="23" t="s">
        <v>88</v>
      </c>
      <c r="AD476" s="23" t="s">
        <v>75</v>
      </c>
      <c r="AE476" s="23">
        <v>31</v>
      </c>
      <c r="AF476" s="10">
        <v>56.430689000000001</v>
      </c>
      <c r="AG476" s="10">
        <v>62.041023000000003</v>
      </c>
      <c r="AH476" s="23">
        <v>0</v>
      </c>
      <c r="AI476" s="23">
        <v>0</v>
      </c>
      <c r="AJ476" s="23">
        <v>0</v>
      </c>
      <c r="AK476" s="23">
        <v>0</v>
      </c>
      <c r="AL476" s="40">
        <v>72</v>
      </c>
      <c r="AM476" s="58" t="s">
        <v>1460</v>
      </c>
    </row>
    <row r="477" spans="1:39" ht="55.5" customHeight="1" x14ac:dyDescent="0.25">
      <c r="A477" s="11" t="s">
        <v>1007</v>
      </c>
      <c r="B477" s="9">
        <v>6643003626</v>
      </c>
      <c r="C477" s="30">
        <v>1026602036240</v>
      </c>
      <c r="D477" s="22" t="s">
        <v>47</v>
      </c>
      <c r="E477" s="22" t="s">
        <v>116</v>
      </c>
      <c r="F477" s="23">
        <v>1</v>
      </c>
      <c r="G477" s="23" t="s">
        <v>52</v>
      </c>
      <c r="H477" s="23">
        <v>3</v>
      </c>
      <c r="I477" s="23" t="s">
        <v>53</v>
      </c>
      <c r="J477" s="23">
        <v>2</v>
      </c>
      <c r="K477" s="23" t="s">
        <v>54</v>
      </c>
      <c r="L477" s="10">
        <v>2</v>
      </c>
      <c r="M477" s="12">
        <f t="shared" si="58"/>
        <v>1.5</v>
      </c>
      <c r="N477" s="12">
        <v>0.5</v>
      </c>
      <c r="O477" s="12">
        <f t="shared" ref="O477" si="60">M477*N477</f>
        <v>0.75</v>
      </c>
      <c r="P477" s="25" t="s">
        <v>659</v>
      </c>
      <c r="Q477" s="12">
        <v>0</v>
      </c>
      <c r="R477" s="12">
        <v>0</v>
      </c>
      <c r="S477" s="12">
        <v>0.14000000000000001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9">
        <v>212</v>
      </c>
      <c r="AB477" s="9" t="s">
        <v>60</v>
      </c>
      <c r="AC477" s="10" t="s">
        <v>178</v>
      </c>
      <c r="AD477" s="10" t="s">
        <v>75</v>
      </c>
      <c r="AE477" s="10">
        <v>105</v>
      </c>
      <c r="AF477" s="10">
        <v>56.274445</v>
      </c>
      <c r="AG477" s="23">
        <v>61.946689999999997</v>
      </c>
      <c r="AH477" s="23">
        <v>0</v>
      </c>
      <c r="AI477" s="23">
        <v>0</v>
      </c>
      <c r="AJ477" s="23">
        <v>0</v>
      </c>
      <c r="AK477" s="23">
        <v>0</v>
      </c>
      <c r="AL477" s="40">
        <v>72</v>
      </c>
      <c r="AM477" s="58" t="s">
        <v>1459</v>
      </c>
    </row>
    <row r="478" spans="1:39" ht="47.25" customHeight="1" x14ac:dyDescent="0.25">
      <c r="A478" s="11" t="s">
        <v>1008</v>
      </c>
      <c r="B478" s="31">
        <v>6685084514</v>
      </c>
      <c r="C478" s="30">
        <v>1156671003400</v>
      </c>
      <c r="D478" s="9" t="s">
        <v>1088</v>
      </c>
      <c r="E478" s="9" t="s">
        <v>1089</v>
      </c>
      <c r="F478" s="23">
        <v>1</v>
      </c>
      <c r="G478" s="23" t="s">
        <v>52</v>
      </c>
      <c r="H478" s="23">
        <v>3</v>
      </c>
      <c r="I478" s="23" t="s">
        <v>53</v>
      </c>
      <c r="J478" s="23">
        <v>2</v>
      </c>
      <c r="K478" s="23" t="s">
        <v>54</v>
      </c>
      <c r="L478" s="23">
        <v>3</v>
      </c>
      <c r="M478" s="24">
        <f t="shared" si="58"/>
        <v>2.25</v>
      </c>
      <c r="N478" s="24">
        <v>0.14000000000000001</v>
      </c>
      <c r="O478" s="13">
        <f t="shared" ref="O478:O482" si="61">M478*N478</f>
        <v>0.31500000000000006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2">
        <v>212</v>
      </c>
      <c r="AB478" s="22" t="s">
        <v>60</v>
      </c>
      <c r="AC478" s="32" t="s">
        <v>122</v>
      </c>
      <c r="AD478" s="22" t="s">
        <v>161</v>
      </c>
      <c r="AE478" s="23">
        <v>60</v>
      </c>
      <c r="AF478" s="23">
        <v>56.496926999999999</v>
      </c>
      <c r="AG478" s="23">
        <v>61.5768627</v>
      </c>
      <c r="AH478" s="22" t="s">
        <v>650</v>
      </c>
      <c r="AI478" s="31">
        <v>6685084514</v>
      </c>
      <c r="AJ478" s="22" t="s">
        <v>1091</v>
      </c>
      <c r="AK478" s="22" t="s">
        <v>1092</v>
      </c>
      <c r="AL478" s="33" t="s">
        <v>783</v>
      </c>
      <c r="AM478" s="22"/>
    </row>
    <row r="479" spans="1:39" ht="52.5" customHeight="1" x14ac:dyDescent="0.25">
      <c r="A479" s="11" t="s">
        <v>1009</v>
      </c>
      <c r="B479" s="9">
        <v>6658469650</v>
      </c>
      <c r="C479" s="14">
        <v>1156658006780</v>
      </c>
      <c r="D479" s="9" t="s">
        <v>1094</v>
      </c>
      <c r="E479" s="9" t="s">
        <v>1095</v>
      </c>
      <c r="F479" s="10">
        <v>1</v>
      </c>
      <c r="G479" s="10" t="s">
        <v>52</v>
      </c>
      <c r="H479" s="10">
        <v>1</v>
      </c>
      <c r="I479" s="10" t="s">
        <v>55</v>
      </c>
      <c r="J479" s="10">
        <v>1</v>
      </c>
      <c r="K479" s="10" t="s">
        <v>790</v>
      </c>
      <c r="L479" s="10">
        <v>1</v>
      </c>
      <c r="M479" s="12">
        <f>L479*1.1</f>
        <v>1.1000000000000001</v>
      </c>
      <c r="N479" s="12">
        <v>0.14000000000000001</v>
      </c>
      <c r="O479" s="12">
        <f t="shared" si="61"/>
        <v>0.15400000000000003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22">
        <v>212</v>
      </c>
      <c r="AB479" s="22" t="s">
        <v>60</v>
      </c>
      <c r="AC479" s="10" t="s">
        <v>399</v>
      </c>
      <c r="AD479" s="10" t="s">
        <v>70</v>
      </c>
      <c r="AE479" s="10">
        <v>34</v>
      </c>
      <c r="AF479" s="10">
        <v>56.478262999999998</v>
      </c>
      <c r="AG479" s="10">
        <v>61.563941999999997</v>
      </c>
      <c r="AH479" s="34" t="s">
        <v>1097</v>
      </c>
      <c r="AI479" s="11">
        <v>665846950</v>
      </c>
      <c r="AJ479" s="11" t="s">
        <v>1094</v>
      </c>
      <c r="AK479" s="34" t="s">
        <v>1096</v>
      </c>
      <c r="AL479" s="12">
        <v>10</v>
      </c>
      <c r="AM479" s="9"/>
    </row>
    <row r="480" spans="1:39" ht="77.25" customHeight="1" x14ac:dyDescent="0.25">
      <c r="A480" s="11" t="s">
        <v>1010</v>
      </c>
      <c r="B480" s="31">
        <v>6612033765</v>
      </c>
      <c r="C480" s="14">
        <v>1106612002067</v>
      </c>
      <c r="D480" s="9" t="s">
        <v>1155</v>
      </c>
      <c r="E480" s="9" t="s">
        <v>1156</v>
      </c>
      <c r="F480" s="10">
        <v>1</v>
      </c>
      <c r="G480" s="10" t="s">
        <v>52</v>
      </c>
      <c r="H480" s="10">
        <v>3</v>
      </c>
      <c r="I480" s="10" t="s">
        <v>53</v>
      </c>
      <c r="J480" s="10">
        <v>2</v>
      </c>
      <c r="K480" s="10" t="s">
        <v>54</v>
      </c>
      <c r="L480" s="10">
        <v>1</v>
      </c>
      <c r="M480" s="12">
        <f>L480*0.75</f>
        <v>0.75</v>
      </c>
      <c r="N480" s="12">
        <v>0.28999999999999998</v>
      </c>
      <c r="O480" s="12">
        <f t="shared" si="61"/>
        <v>0.21749999999999997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2">
        <v>212</v>
      </c>
      <c r="AB480" s="22" t="s">
        <v>60</v>
      </c>
      <c r="AC480" s="10" t="s">
        <v>404</v>
      </c>
      <c r="AD480" s="10" t="s">
        <v>581</v>
      </c>
      <c r="AE480" s="10"/>
      <c r="AF480" s="9" t="s">
        <v>1158</v>
      </c>
      <c r="AG480" s="9" t="s">
        <v>1159</v>
      </c>
      <c r="AH480" s="34" t="s">
        <v>1100</v>
      </c>
      <c r="AI480" s="14">
        <v>6612033765</v>
      </c>
      <c r="AJ480" s="11" t="s">
        <v>1099</v>
      </c>
      <c r="AK480" s="34" t="s">
        <v>1157</v>
      </c>
      <c r="AL480" s="12">
        <v>9</v>
      </c>
      <c r="AM480" s="9"/>
    </row>
    <row r="481" spans="1:39" ht="48" customHeight="1" x14ac:dyDescent="0.25">
      <c r="A481" s="11" t="s">
        <v>1011</v>
      </c>
      <c r="B481" s="9" t="s">
        <v>63</v>
      </c>
      <c r="C481" s="14" t="s">
        <v>63</v>
      </c>
      <c r="D481" s="9" t="s">
        <v>1103</v>
      </c>
      <c r="E481" s="9" t="s">
        <v>1104</v>
      </c>
      <c r="F481" s="10">
        <v>1</v>
      </c>
      <c r="G481" s="10" t="s">
        <v>52</v>
      </c>
      <c r="H481" s="10">
        <v>1</v>
      </c>
      <c r="I481" s="10" t="s">
        <v>55</v>
      </c>
      <c r="J481" s="10">
        <v>1</v>
      </c>
      <c r="K481" s="10" t="s">
        <v>790</v>
      </c>
      <c r="L481" s="10">
        <v>1</v>
      </c>
      <c r="M481" s="12">
        <f>L481*1.1</f>
        <v>1.1000000000000001</v>
      </c>
      <c r="N481" s="12">
        <v>0.14000000000000001</v>
      </c>
      <c r="O481" s="12">
        <f t="shared" si="61"/>
        <v>0.15400000000000003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22">
        <v>212</v>
      </c>
      <c r="AB481" s="22" t="s">
        <v>60</v>
      </c>
      <c r="AC481" s="10" t="s">
        <v>67</v>
      </c>
      <c r="AD481" s="10" t="s">
        <v>70</v>
      </c>
      <c r="AE481" s="10">
        <v>50</v>
      </c>
      <c r="AF481" s="10">
        <v>56.415898800000001</v>
      </c>
      <c r="AG481" s="10">
        <v>61.835555800000002</v>
      </c>
      <c r="AH481" s="11"/>
      <c r="AI481" s="11"/>
      <c r="AJ481" s="9" t="s">
        <v>1103</v>
      </c>
      <c r="AK481" s="11" t="s">
        <v>1105</v>
      </c>
      <c r="AL481" s="12"/>
      <c r="AM481" s="9"/>
    </row>
    <row r="482" spans="1:39" ht="48" customHeight="1" x14ac:dyDescent="0.25">
      <c r="A482" s="11" t="s">
        <v>1056</v>
      </c>
      <c r="B482" s="9">
        <v>6643002206</v>
      </c>
      <c r="C482" s="30">
        <v>1026602036450</v>
      </c>
      <c r="D482" s="22" t="s">
        <v>194</v>
      </c>
      <c r="E482" s="22" t="s">
        <v>121</v>
      </c>
      <c r="F482" s="10">
        <v>1</v>
      </c>
      <c r="G482" s="10" t="s">
        <v>52</v>
      </c>
      <c r="H482" s="10">
        <v>1</v>
      </c>
      <c r="I482" s="10" t="s">
        <v>55</v>
      </c>
      <c r="J482" s="10">
        <v>3</v>
      </c>
      <c r="K482" s="10" t="s">
        <v>56</v>
      </c>
      <c r="L482" s="10">
        <v>1</v>
      </c>
      <c r="M482" s="10">
        <f>L482*0.75</f>
        <v>0.75</v>
      </c>
      <c r="N482" s="12">
        <v>0.43</v>
      </c>
      <c r="O482" s="12">
        <f t="shared" si="61"/>
        <v>0.32250000000000001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22">
        <v>212</v>
      </c>
      <c r="AB482" s="22" t="s">
        <v>60</v>
      </c>
      <c r="AC482" s="10" t="s">
        <v>1111</v>
      </c>
      <c r="AD482" s="10" t="s">
        <v>172</v>
      </c>
      <c r="AE482" s="10">
        <v>11</v>
      </c>
      <c r="AF482" s="10">
        <v>56.626247999999997</v>
      </c>
      <c r="AG482" s="10">
        <v>61.729984000000002</v>
      </c>
      <c r="AH482" s="11">
        <v>0</v>
      </c>
      <c r="AI482" s="11">
        <v>0</v>
      </c>
      <c r="AJ482" s="9">
        <v>0</v>
      </c>
      <c r="AK482" s="11">
        <v>0</v>
      </c>
      <c r="AL482" s="12">
        <v>72</v>
      </c>
      <c r="AM482" s="60" t="s">
        <v>1458</v>
      </c>
    </row>
    <row r="483" spans="1:39" ht="48" customHeight="1" x14ac:dyDescent="0.25">
      <c r="A483" s="11" t="s">
        <v>1057</v>
      </c>
      <c r="B483" s="9">
        <v>6643002206</v>
      </c>
      <c r="C483" s="30">
        <v>1026602036450</v>
      </c>
      <c r="D483" s="22" t="s">
        <v>194</v>
      </c>
      <c r="E483" s="22" t="s">
        <v>121</v>
      </c>
      <c r="F483" s="10">
        <v>1</v>
      </c>
      <c r="G483" s="10" t="s">
        <v>52</v>
      </c>
      <c r="H483" s="10">
        <v>1</v>
      </c>
      <c r="I483" s="10" t="s">
        <v>55</v>
      </c>
      <c r="J483" s="10">
        <v>3</v>
      </c>
      <c r="K483" s="10" t="s">
        <v>56</v>
      </c>
      <c r="L483" s="10">
        <v>1</v>
      </c>
      <c r="M483" s="10">
        <f>L483*0.75</f>
        <v>0.75</v>
      </c>
      <c r="N483" s="12">
        <v>0.43</v>
      </c>
      <c r="O483" s="12">
        <f t="shared" ref="O483:O485" si="62">M483*N483</f>
        <v>0.32250000000000001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22">
        <v>212</v>
      </c>
      <c r="AB483" s="22" t="s">
        <v>60</v>
      </c>
      <c r="AC483" s="10" t="s">
        <v>1111</v>
      </c>
      <c r="AD483" s="10" t="s">
        <v>172</v>
      </c>
      <c r="AE483" s="10">
        <v>23</v>
      </c>
      <c r="AF483" s="10">
        <v>56.628464000000001</v>
      </c>
      <c r="AG483" s="10">
        <v>61.727370999999998</v>
      </c>
      <c r="AH483" s="11">
        <v>0</v>
      </c>
      <c r="AI483" s="11">
        <v>0</v>
      </c>
      <c r="AJ483" s="9">
        <v>0</v>
      </c>
      <c r="AK483" s="11">
        <v>0</v>
      </c>
      <c r="AL483" s="12">
        <v>72</v>
      </c>
      <c r="AM483" s="60" t="s">
        <v>1457</v>
      </c>
    </row>
    <row r="484" spans="1:39" ht="48" customHeight="1" x14ac:dyDescent="0.25">
      <c r="A484" s="11" t="s">
        <v>1058</v>
      </c>
      <c r="B484" s="9">
        <v>6643002206</v>
      </c>
      <c r="C484" s="30">
        <v>1026602036450</v>
      </c>
      <c r="D484" s="22" t="s">
        <v>194</v>
      </c>
      <c r="E484" s="22" t="s">
        <v>121</v>
      </c>
      <c r="F484" s="10">
        <v>1</v>
      </c>
      <c r="G484" s="10" t="s">
        <v>52</v>
      </c>
      <c r="H484" s="10">
        <v>1</v>
      </c>
      <c r="I484" s="10" t="s">
        <v>55</v>
      </c>
      <c r="J484" s="10">
        <v>3</v>
      </c>
      <c r="K484" s="10" t="s">
        <v>56</v>
      </c>
      <c r="L484" s="10">
        <v>1</v>
      </c>
      <c r="M484" s="10">
        <f>L484*0.75</f>
        <v>0.75</v>
      </c>
      <c r="N484" s="12">
        <v>0.43</v>
      </c>
      <c r="O484" s="12">
        <f t="shared" si="62"/>
        <v>0.32250000000000001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22">
        <v>212</v>
      </c>
      <c r="AB484" s="22" t="s">
        <v>60</v>
      </c>
      <c r="AC484" s="10" t="s">
        <v>1111</v>
      </c>
      <c r="AD484" s="10" t="s">
        <v>172</v>
      </c>
      <c r="AE484" s="10">
        <v>54</v>
      </c>
      <c r="AF484" s="10">
        <v>56.631701</v>
      </c>
      <c r="AG484" s="10">
        <v>61.728819999999999</v>
      </c>
      <c r="AH484" s="11">
        <v>0</v>
      </c>
      <c r="AI484" s="11">
        <v>0</v>
      </c>
      <c r="AJ484" s="9">
        <v>0</v>
      </c>
      <c r="AK484" s="11">
        <v>0</v>
      </c>
      <c r="AL484" s="12">
        <v>72</v>
      </c>
      <c r="AM484" s="60" t="s">
        <v>1456</v>
      </c>
    </row>
    <row r="485" spans="1:39" ht="48" customHeight="1" x14ac:dyDescent="0.25">
      <c r="A485" s="11" t="s">
        <v>1090</v>
      </c>
      <c r="B485" s="9">
        <v>6643002206</v>
      </c>
      <c r="C485" s="30">
        <v>1026602036450</v>
      </c>
      <c r="D485" s="22" t="s">
        <v>194</v>
      </c>
      <c r="E485" s="22" t="s">
        <v>121</v>
      </c>
      <c r="F485" s="10">
        <v>1</v>
      </c>
      <c r="G485" s="10" t="s">
        <v>52</v>
      </c>
      <c r="H485" s="10">
        <v>1</v>
      </c>
      <c r="I485" s="10" t="s">
        <v>55</v>
      </c>
      <c r="J485" s="10">
        <v>3</v>
      </c>
      <c r="K485" s="10" t="s">
        <v>56</v>
      </c>
      <c r="L485" s="10">
        <v>1</v>
      </c>
      <c r="M485" s="10">
        <f>L485*0.75</f>
        <v>0.75</v>
      </c>
      <c r="N485" s="12">
        <v>0.43</v>
      </c>
      <c r="O485" s="12">
        <f t="shared" si="62"/>
        <v>0.32250000000000001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22">
        <v>212</v>
      </c>
      <c r="AB485" s="22" t="s">
        <v>60</v>
      </c>
      <c r="AC485" s="10" t="s">
        <v>1111</v>
      </c>
      <c r="AD485" s="10" t="s">
        <v>172</v>
      </c>
      <c r="AE485" s="10" t="s">
        <v>1112</v>
      </c>
      <c r="AF485" s="10">
        <v>56.633220000000001</v>
      </c>
      <c r="AG485" s="10">
        <v>61.729022999999998</v>
      </c>
      <c r="AH485" s="11">
        <v>0</v>
      </c>
      <c r="AI485" s="11">
        <v>0</v>
      </c>
      <c r="AJ485" s="9">
        <v>0</v>
      </c>
      <c r="AK485" s="11">
        <v>0</v>
      </c>
      <c r="AL485" s="12">
        <v>72</v>
      </c>
      <c r="AM485" s="60" t="s">
        <v>1455</v>
      </c>
    </row>
    <row r="486" spans="1:39" ht="48" customHeight="1" x14ac:dyDescent="0.25">
      <c r="A486" s="11" t="s">
        <v>1093</v>
      </c>
      <c r="B486" s="9">
        <v>6643002206</v>
      </c>
      <c r="C486" s="30">
        <v>1026602036450</v>
      </c>
      <c r="D486" s="22" t="s">
        <v>194</v>
      </c>
      <c r="E486" s="22" t="s">
        <v>121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3</v>
      </c>
      <c r="K486" s="10" t="s">
        <v>56</v>
      </c>
      <c r="L486" s="10">
        <v>1</v>
      </c>
      <c r="M486" s="10">
        <f t="shared" ref="M486:M511" si="63">L486*0.75</f>
        <v>0.75</v>
      </c>
      <c r="N486" s="12">
        <v>0.43</v>
      </c>
      <c r="O486" s="12">
        <f t="shared" ref="O486:O491" si="64">M486*N486</f>
        <v>0.32250000000000001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2">
        <v>212</v>
      </c>
      <c r="AB486" s="22" t="s">
        <v>60</v>
      </c>
      <c r="AC486" s="10" t="s">
        <v>1117</v>
      </c>
      <c r="AD486" s="10" t="s">
        <v>1118</v>
      </c>
      <c r="AE486" s="10">
        <v>4</v>
      </c>
      <c r="AF486" s="10">
        <v>56.613232000000004</v>
      </c>
      <c r="AG486" s="10">
        <v>61.715586000000002</v>
      </c>
      <c r="AH486" s="11">
        <v>0</v>
      </c>
      <c r="AI486" s="11">
        <v>0</v>
      </c>
      <c r="AJ486" s="9">
        <v>0</v>
      </c>
      <c r="AK486" s="11">
        <v>0</v>
      </c>
      <c r="AL486" s="12">
        <v>72</v>
      </c>
      <c r="AM486" s="60" t="s">
        <v>1454</v>
      </c>
    </row>
    <row r="487" spans="1:39" ht="48" customHeight="1" x14ac:dyDescent="0.25">
      <c r="A487" s="11" t="s">
        <v>1098</v>
      </c>
      <c r="B487" s="9">
        <v>6643002206</v>
      </c>
      <c r="C487" s="30">
        <v>1026602036450</v>
      </c>
      <c r="D487" s="22" t="s">
        <v>194</v>
      </c>
      <c r="E487" s="22" t="s">
        <v>121</v>
      </c>
      <c r="F487" s="10">
        <v>1</v>
      </c>
      <c r="G487" s="10" t="s">
        <v>52</v>
      </c>
      <c r="H487" s="10">
        <v>1</v>
      </c>
      <c r="I487" s="10" t="s">
        <v>55</v>
      </c>
      <c r="J487" s="10">
        <v>3</v>
      </c>
      <c r="K487" s="10" t="s">
        <v>56</v>
      </c>
      <c r="L487" s="10">
        <v>1</v>
      </c>
      <c r="M487" s="10">
        <f t="shared" si="63"/>
        <v>0.75</v>
      </c>
      <c r="N487" s="12">
        <v>0.43</v>
      </c>
      <c r="O487" s="12">
        <f t="shared" si="64"/>
        <v>0.32250000000000001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2">
        <v>212</v>
      </c>
      <c r="AB487" s="22" t="s">
        <v>60</v>
      </c>
      <c r="AC487" s="10" t="s">
        <v>1117</v>
      </c>
      <c r="AD487" s="10" t="s">
        <v>161</v>
      </c>
      <c r="AE487" s="10">
        <v>10</v>
      </c>
      <c r="AF487" s="10">
        <v>56.605364000000002</v>
      </c>
      <c r="AG487" s="10">
        <v>61.703477999999997</v>
      </c>
      <c r="AH487" s="11">
        <v>0</v>
      </c>
      <c r="AI487" s="11">
        <v>0</v>
      </c>
      <c r="AJ487" s="9">
        <v>0</v>
      </c>
      <c r="AK487" s="11">
        <v>0</v>
      </c>
      <c r="AL487" s="12">
        <v>72</v>
      </c>
      <c r="AM487" s="60" t="s">
        <v>1453</v>
      </c>
    </row>
    <row r="488" spans="1:39" ht="48" customHeight="1" x14ac:dyDescent="0.25">
      <c r="A488" s="11" t="s">
        <v>1101</v>
      </c>
      <c r="B488" s="9">
        <v>6643002206</v>
      </c>
      <c r="C488" s="30">
        <v>1026602036450</v>
      </c>
      <c r="D488" s="22" t="s">
        <v>194</v>
      </c>
      <c r="E488" s="22" t="s">
        <v>121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3</v>
      </c>
      <c r="K488" s="10" t="s">
        <v>56</v>
      </c>
      <c r="L488" s="10">
        <v>1</v>
      </c>
      <c r="M488" s="10">
        <f t="shared" si="63"/>
        <v>0.75</v>
      </c>
      <c r="N488" s="12">
        <v>0.43</v>
      </c>
      <c r="O488" s="12">
        <f t="shared" si="64"/>
        <v>0.32250000000000001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2">
        <v>212</v>
      </c>
      <c r="AB488" s="22" t="s">
        <v>60</v>
      </c>
      <c r="AC488" s="10" t="s">
        <v>1117</v>
      </c>
      <c r="AD488" s="10" t="s">
        <v>161</v>
      </c>
      <c r="AE488" s="10">
        <v>20</v>
      </c>
      <c r="AF488" s="10">
        <v>56.611009000000003</v>
      </c>
      <c r="AG488" s="10">
        <v>61.714565999999998</v>
      </c>
      <c r="AH488" s="11">
        <v>0</v>
      </c>
      <c r="AI488" s="11">
        <v>0</v>
      </c>
      <c r="AJ488" s="9">
        <v>0</v>
      </c>
      <c r="AK488" s="11">
        <v>0</v>
      </c>
      <c r="AL488" s="12">
        <v>72</v>
      </c>
      <c r="AM488" s="60" t="s">
        <v>1452</v>
      </c>
    </row>
    <row r="489" spans="1:39" ht="48" customHeight="1" x14ac:dyDescent="0.25">
      <c r="A489" s="11" t="s">
        <v>1102</v>
      </c>
      <c r="B489" s="9">
        <v>6643002206</v>
      </c>
      <c r="C489" s="30">
        <v>1026602036450</v>
      </c>
      <c r="D489" s="22" t="s">
        <v>194</v>
      </c>
      <c r="E489" s="22" t="s">
        <v>121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 t="shared" si="63"/>
        <v>0.75</v>
      </c>
      <c r="N489" s="12">
        <v>0.43</v>
      </c>
      <c r="O489" s="12">
        <f t="shared" si="64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2">
        <v>212</v>
      </c>
      <c r="AB489" s="22" t="s">
        <v>60</v>
      </c>
      <c r="AC489" s="10" t="s">
        <v>1117</v>
      </c>
      <c r="AD489" s="10" t="s">
        <v>161</v>
      </c>
      <c r="AE489" s="10">
        <v>23</v>
      </c>
      <c r="AF489" s="10">
        <v>56.608032999999999</v>
      </c>
      <c r="AG489" s="10">
        <v>61.704712000000001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60" t="s">
        <v>1451</v>
      </c>
    </row>
    <row r="490" spans="1:39" ht="48" customHeight="1" x14ac:dyDescent="0.25">
      <c r="A490" s="11" t="s">
        <v>1106</v>
      </c>
      <c r="B490" s="9">
        <v>6643002206</v>
      </c>
      <c r="C490" s="30">
        <v>1026602036450</v>
      </c>
      <c r="D490" s="22" t="s">
        <v>194</v>
      </c>
      <c r="E490" s="22" t="s">
        <v>121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2</v>
      </c>
      <c r="M490" s="10">
        <f t="shared" si="63"/>
        <v>1.5</v>
      </c>
      <c r="N490" s="12">
        <v>0.43</v>
      </c>
      <c r="O490" s="12">
        <f t="shared" si="64"/>
        <v>0.64500000000000002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2">
        <v>212</v>
      </c>
      <c r="AB490" s="22" t="s">
        <v>60</v>
      </c>
      <c r="AC490" s="10" t="s">
        <v>1117</v>
      </c>
      <c r="AD490" s="10" t="s">
        <v>161</v>
      </c>
      <c r="AE490" s="10">
        <v>33</v>
      </c>
      <c r="AF490" s="10">
        <v>56.609861000000002</v>
      </c>
      <c r="AG490" s="10">
        <v>61.709561000000001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60" t="s">
        <v>1450</v>
      </c>
    </row>
    <row r="491" spans="1:39" ht="48" customHeight="1" x14ac:dyDescent="0.25">
      <c r="A491" s="11" t="s">
        <v>1107</v>
      </c>
      <c r="B491" s="9">
        <v>6643002206</v>
      </c>
      <c r="C491" s="30">
        <v>1026602036450</v>
      </c>
      <c r="D491" s="22" t="s">
        <v>194</v>
      </c>
      <c r="E491" s="22" t="s">
        <v>121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 t="shared" si="63"/>
        <v>0.75</v>
      </c>
      <c r="N491" s="12">
        <v>0.43</v>
      </c>
      <c r="O491" s="12">
        <f t="shared" si="64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2">
        <v>212</v>
      </c>
      <c r="AB491" s="22" t="s">
        <v>60</v>
      </c>
      <c r="AC491" s="10" t="s">
        <v>1117</v>
      </c>
      <c r="AD491" s="10" t="s">
        <v>161</v>
      </c>
      <c r="AE491" s="10">
        <v>38</v>
      </c>
      <c r="AF491" s="10">
        <v>56.613650999999997</v>
      </c>
      <c r="AG491" s="10">
        <v>61.723745000000001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60" t="s">
        <v>1449</v>
      </c>
    </row>
    <row r="492" spans="1:39" ht="48" customHeight="1" x14ac:dyDescent="0.25">
      <c r="A492" s="11" t="s">
        <v>1108</v>
      </c>
      <c r="B492" s="9">
        <v>6643002206</v>
      </c>
      <c r="C492" s="30">
        <v>1026602036450</v>
      </c>
      <c r="D492" s="22" t="s">
        <v>194</v>
      </c>
      <c r="E492" s="22" t="s">
        <v>121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 t="shared" si="63"/>
        <v>0.75</v>
      </c>
      <c r="N492" s="12">
        <v>0.43</v>
      </c>
      <c r="O492" s="12">
        <f t="shared" ref="O492:O499" si="65">M492*N492</f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2">
        <v>212</v>
      </c>
      <c r="AB492" s="22" t="s">
        <v>60</v>
      </c>
      <c r="AC492" s="10" t="s">
        <v>1117</v>
      </c>
      <c r="AD492" s="10" t="s">
        <v>161</v>
      </c>
      <c r="AE492" s="10">
        <v>8</v>
      </c>
      <c r="AF492" s="10">
        <v>56.604520000000001</v>
      </c>
      <c r="AG492" s="10">
        <v>61.704369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60" t="s">
        <v>1448</v>
      </c>
    </row>
    <row r="493" spans="1:39" ht="48" customHeight="1" x14ac:dyDescent="0.25">
      <c r="A493" s="11" t="s">
        <v>1109</v>
      </c>
      <c r="B493" s="9">
        <v>6643002206</v>
      </c>
      <c r="C493" s="30">
        <v>1026602036450</v>
      </c>
      <c r="D493" s="22" t="s">
        <v>194</v>
      </c>
      <c r="E493" s="22" t="s">
        <v>121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si="63"/>
        <v>0.75</v>
      </c>
      <c r="N493" s="12">
        <v>0.43</v>
      </c>
      <c r="O493" s="12">
        <f t="shared" si="65"/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2">
        <v>212</v>
      </c>
      <c r="AB493" s="22" t="s">
        <v>60</v>
      </c>
      <c r="AC493" s="10" t="s">
        <v>1117</v>
      </c>
      <c r="AD493" s="10" t="s">
        <v>1119</v>
      </c>
      <c r="AE493" s="10"/>
      <c r="AF493" s="10">
        <v>56.608699999999999</v>
      </c>
      <c r="AG493" s="10">
        <v>61.710168000000003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60" t="s">
        <v>1447</v>
      </c>
    </row>
    <row r="494" spans="1:39" ht="48" customHeight="1" x14ac:dyDescent="0.25">
      <c r="A494" s="11" t="s">
        <v>1110</v>
      </c>
      <c r="B494" s="9">
        <v>6643002206</v>
      </c>
      <c r="C494" s="30">
        <v>1026602036450</v>
      </c>
      <c r="D494" s="22" t="s">
        <v>194</v>
      </c>
      <c r="E494" s="22" t="s">
        <v>121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63"/>
        <v>0.75</v>
      </c>
      <c r="N494" s="12">
        <v>0.43</v>
      </c>
      <c r="O494" s="12">
        <f t="shared" si="65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2">
        <v>212</v>
      </c>
      <c r="AB494" s="22" t="s">
        <v>60</v>
      </c>
      <c r="AC494" s="10" t="s">
        <v>1126</v>
      </c>
      <c r="AD494" s="10" t="s">
        <v>89</v>
      </c>
      <c r="AE494" s="10">
        <v>4</v>
      </c>
      <c r="AF494" s="10">
        <v>56.610891000000002</v>
      </c>
      <c r="AG494" s="10">
        <v>61.726438000000002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60" t="s">
        <v>1446</v>
      </c>
    </row>
    <row r="495" spans="1:39" ht="48" customHeight="1" x14ac:dyDescent="0.25">
      <c r="A495" s="11" t="s">
        <v>1113</v>
      </c>
      <c r="B495" s="9">
        <v>6643002206</v>
      </c>
      <c r="C495" s="30">
        <v>1026602036450</v>
      </c>
      <c r="D495" s="22" t="s">
        <v>194</v>
      </c>
      <c r="E495" s="22" t="s">
        <v>121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63"/>
        <v>0.75</v>
      </c>
      <c r="N495" s="12">
        <v>0.43</v>
      </c>
      <c r="O495" s="12">
        <f t="shared" si="65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2">
        <v>212</v>
      </c>
      <c r="AB495" s="22" t="s">
        <v>60</v>
      </c>
      <c r="AC495" s="10" t="s">
        <v>1126</v>
      </c>
      <c r="AD495" s="10" t="s">
        <v>89</v>
      </c>
      <c r="AE495" s="10">
        <v>6</v>
      </c>
      <c r="AF495" s="10">
        <v>56.611215999999999</v>
      </c>
      <c r="AG495" s="10">
        <v>61.728465999999997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60" t="s">
        <v>1445</v>
      </c>
    </row>
    <row r="496" spans="1:39" ht="48" customHeight="1" x14ac:dyDescent="0.25">
      <c r="A496" s="11" t="s">
        <v>1114</v>
      </c>
      <c r="B496" s="9">
        <v>6643002206</v>
      </c>
      <c r="C496" s="30">
        <v>1026602036450</v>
      </c>
      <c r="D496" s="22" t="s">
        <v>194</v>
      </c>
      <c r="E496" s="22" t="s">
        <v>121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63"/>
        <v>0.75</v>
      </c>
      <c r="N496" s="12">
        <v>0.43</v>
      </c>
      <c r="O496" s="12">
        <f t="shared" si="65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2">
        <v>212</v>
      </c>
      <c r="AB496" s="22" t="s">
        <v>60</v>
      </c>
      <c r="AC496" s="10" t="s">
        <v>1126</v>
      </c>
      <c r="AD496" s="10" t="s">
        <v>89</v>
      </c>
      <c r="AE496" s="10">
        <v>21</v>
      </c>
      <c r="AF496" s="10">
        <v>56.611434000000003</v>
      </c>
      <c r="AG496" s="10">
        <v>61.730021000000001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60" t="s">
        <v>1444</v>
      </c>
    </row>
    <row r="497" spans="1:39" ht="48" customHeight="1" x14ac:dyDescent="0.25">
      <c r="A497" s="11" t="s">
        <v>1115</v>
      </c>
      <c r="B497" s="9">
        <v>6643002206</v>
      </c>
      <c r="C497" s="30">
        <v>1026602036450</v>
      </c>
      <c r="D497" s="22" t="s">
        <v>194</v>
      </c>
      <c r="E497" s="22" t="s">
        <v>121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2</v>
      </c>
      <c r="M497" s="10">
        <f t="shared" si="63"/>
        <v>1.5</v>
      </c>
      <c r="N497" s="12">
        <v>0.43</v>
      </c>
      <c r="O497" s="12">
        <f t="shared" si="65"/>
        <v>0.64500000000000002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2">
        <v>212</v>
      </c>
      <c r="AB497" s="22" t="s">
        <v>60</v>
      </c>
      <c r="AC497" s="10" t="s">
        <v>1126</v>
      </c>
      <c r="AD497" s="10" t="s">
        <v>89</v>
      </c>
      <c r="AE497" s="10">
        <v>37</v>
      </c>
      <c r="AF497" s="10">
        <v>56.614674999999998</v>
      </c>
      <c r="AG497" s="10">
        <v>61.740696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60" t="s">
        <v>1482</v>
      </c>
    </row>
    <row r="498" spans="1:39" ht="48" customHeight="1" x14ac:dyDescent="0.25">
      <c r="A498" s="11" t="s">
        <v>1116</v>
      </c>
      <c r="B498" s="9">
        <v>6643002206</v>
      </c>
      <c r="C498" s="30">
        <v>1026602036450</v>
      </c>
      <c r="D498" s="22" t="s">
        <v>194</v>
      </c>
      <c r="E498" s="22" t="s">
        <v>121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63"/>
        <v>0.75</v>
      </c>
      <c r="N498" s="12">
        <v>0.43</v>
      </c>
      <c r="O498" s="12">
        <f t="shared" si="65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2">
        <v>212</v>
      </c>
      <c r="AB498" s="22" t="s">
        <v>60</v>
      </c>
      <c r="AC498" s="10" t="s">
        <v>1126</v>
      </c>
      <c r="AD498" s="10" t="s">
        <v>89</v>
      </c>
      <c r="AE498" s="10">
        <v>45</v>
      </c>
      <c r="AF498" s="10">
        <v>56.616287</v>
      </c>
      <c r="AG498" s="10">
        <v>61.748925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60" t="s">
        <v>1427</v>
      </c>
    </row>
    <row r="499" spans="1:39" ht="48" customHeight="1" x14ac:dyDescent="0.25">
      <c r="A499" s="11" t="s">
        <v>1120</v>
      </c>
      <c r="B499" s="9">
        <v>6643002206</v>
      </c>
      <c r="C499" s="30">
        <v>1026602036450</v>
      </c>
      <c r="D499" s="22" t="s">
        <v>194</v>
      </c>
      <c r="E499" s="22" t="s">
        <v>121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63"/>
        <v>0.75</v>
      </c>
      <c r="N499" s="12">
        <v>0.43</v>
      </c>
      <c r="O499" s="12">
        <f t="shared" si="65"/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2">
        <v>212</v>
      </c>
      <c r="AB499" s="22" t="s">
        <v>60</v>
      </c>
      <c r="AC499" s="10" t="s">
        <v>1126</v>
      </c>
      <c r="AD499" s="10" t="s">
        <v>70</v>
      </c>
      <c r="AE499" s="10">
        <v>6</v>
      </c>
      <c r="AF499" s="10">
        <v>56.613889999999998</v>
      </c>
      <c r="AG499" s="10">
        <v>61.734560000000002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60" t="s">
        <v>1443</v>
      </c>
    </row>
    <row r="500" spans="1:39" ht="48" customHeight="1" x14ac:dyDescent="0.25">
      <c r="A500" s="11" t="s">
        <v>1121</v>
      </c>
      <c r="B500" s="9">
        <v>6643002206</v>
      </c>
      <c r="C500" s="30">
        <v>1026602036450</v>
      </c>
      <c r="D500" s="22" t="s">
        <v>194</v>
      </c>
      <c r="E500" s="22" t="s">
        <v>121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63"/>
        <v>0.75</v>
      </c>
      <c r="N500" s="12">
        <v>0.43</v>
      </c>
      <c r="O500" s="12">
        <f t="shared" ref="O500:O512" si="66">M500*N500</f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2">
        <v>212</v>
      </c>
      <c r="AB500" s="22" t="s">
        <v>60</v>
      </c>
      <c r="AC500" s="10" t="s">
        <v>1134</v>
      </c>
      <c r="AD500" s="10" t="s">
        <v>1135</v>
      </c>
      <c r="AE500" s="10">
        <v>2</v>
      </c>
      <c r="AF500" s="10">
        <v>56.555827999999998</v>
      </c>
      <c r="AG500" s="10">
        <v>61.738891500000001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60" t="s">
        <v>1442</v>
      </c>
    </row>
    <row r="501" spans="1:39" ht="48" customHeight="1" x14ac:dyDescent="0.25">
      <c r="A501" s="11" t="s">
        <v>1122</v>
      </c>
      <c r="B501" s="9">
        <v>6643002206</v>
      </c>
      <c r="C501" s="30">
        <v>1026602036450</v>
      </c>
      <c r="D501" s="22" t="s">
        <v>194</v>
      </c>
      <c r="E501" s="22" t="s">
        <v>121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63"/>
        <v>0.75</v>
      </c>
      <c r="N501" s="12">
        <v>0.43</v>
      </c>
      <c r="O501" s="12">
        <f t="shared" si="66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2">
        <v>212</v>
      </c>
      <c r="AB501" s="22" t="s">
        <v>60</v>
      </c>
      <c r="AC501" s="10" t="s">
        <v>1134</v>
      </c>
      <c r="AD501" s="10" t="s">
        <v>1136</v>
      </c>
      <c r="AE501" s="10" t="s">
        <v>660</v>
      </c>
      <c r="AF501" s="10">
        <v>56.550696000000002</v>
      </c>
      <c r="AG501" s="10">
        <v>61.741362000000002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60" t="s">
        <v>1441</v>
      </c>
    </row>
    <row r="502" spans="1:39" ht="48" customHeight="1" x14ac:dyDescent="0.25">
      <c r="A502" s="11" t="s">
        <v>1123</v>
      </c>
      <c r="B502" s="9">
        <v>6643002206</v>
      </c>
      <c r="C502" s="30">
        <v>1026602036450</v>
      </c>
      <c r="D502" s="22" t="s">
        <v>194</v>
      </c>
      <c r="E502" s="22" t="s">
        <v>121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63"/>
        <v>0.75</v>
      </c>
      <c r="N502" s="12">
        <v>0.43</v>
      </c>
      <c r="O502" s="12">
        <f t="shared" si="66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2">
        <v>212</v>
      </c>
      <c r="AB502" s="22" t="s">
        <v>60</v>
      </c>
      <c r="AC502" s="10" t="s">
        <v>1134</v>
      </c>
      <c r="AD502" s="10" t="s">
        <v>1136</v>
      </c>
      <c r="AE502" s="10">
        <v>18</v>
      </c>
      <c r="AF502" s="10">
        <v>56.555252000000003</v>
      </c>
      <c r="AG502" s="10">
        <v>61.737327999999998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60" t="s">
        <v>1440</v>
      </c>
    </row>
    <row r="503" spans="1:39" ht="48" customHeight="1" x14ac:dyDescent="0.25">
      <c r="A503" s="11" t="s">
        <v>1124</v>
      </c>
      <c r="B503" s="9">
        <v>6643002206</v>
      </c>
      <c r="C503" s="30">
        <v>1026602036450</v>
      </c>
      <c r="D503" s="22" t="s">
        <v>194</v>
      </c>
      <c r="E503" s="22" t="s">
        <v>121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63"/>
        <v>0.75</v>
      </c>
      <c r="N503" s="12">
        <v>0.43</v>
      </c>
      <c r="O503" s="12">
        <f t="shared" si="66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2">
        <v>212</v>
      </c>
      <c r="AB503" s="22" t="s">
        <v>60</v>
      </c>
      <c r="AC503" s="10" t="s">
        <v>1134</v>
      </c>
      <c r="AD503" s="10" t="s">
        <v>1136</v>
      </c>
      <c r="AE503" s="10">
        <v>31</v>
      </c>
      <c r="AF503" s="10">
        <v>56.559638999999997</v>
      </c>
      <c r="AG503" s="10">
        <v>61.734495000000003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60" t="s">
        <v>1439</v>
      </c>
    </row>
    <row r="504" spans="1:39" ht="48" customHeight="1" x14ac:dyDescent="0.25">
      <c r="A504" s="11" t="s">
        <v>1125</v>
      </c>
      <c r="B504" s="9">
        <v>6643002206</v>
      </c>
      <c r="C504" s="30">
        <v>1026602036450</v>
      </c>
      <c r="D504" s="22" t="s">
        <v>194</v>
      </c>
      <c r="E504" s="22" t="s">
        <v>121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63"/>
        <v>0.75</v>
      </c>
      <c r="N504" s="12">
        <v>0.43</v>
      </c>
      <c r="O504" s="12">
        <f t="shared" si="66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2">
        <v>212</v>
      </c>
      <c r="AB504" s="22" t="s">
        <v>60</v>
      </c>
      <c r="AC504" s="10" t="s">
        <v>1134</v>
      </c>
      <c r="AD504" s="10" t="s">
        <v>1136</v>
      </c>
      <c r="AE504" s="10">
        <v>43</v>
      </c>
      <c r="AF504" s="10">
        <v>56.562618999999998</v>
      </c>
      <c r="AG504" s="10">
        <v>61.732736000000003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60" t="s">
        <v>1438</v>
      </c>
    </row>
    <row r="505" spans="1:39" ht="48" customHeight="1" x14ac:dyDescent="0.25">
      <c r="A505" s="11" t="s">
        <v>1127</v>
      </c>
      <c r="B505" s="9">
        <v>6643007596</v>
      </c>
      <c r="C505" s="14">
        <v>1026602035811</v>
      </c>
      <c r="D505" s="9" t="s">
        <v>1137</v>
      </c>
      <c r="E505" s="22" t="s">
        <v>1138</v>
      </c>
      <c r="F505" s="10">
        <v>1</v>
      </c>
      <c r="G505" s="10" t="s">
        <v>52</v>
      </c>
      <c r="H505" s="10">
        <v>3</v>
      </c>
      <c r="I505" s="10" t="s">
        <v>53</v>
      </c>
      <c r="J505" s="10">
        <v>2</v>
      </c>
      <c r="K505" s="10" t="s">
        <v>54</v>
      </c>
      <c r="L505" s="10">
        <v>1</v>
      </c>
      <c r="M505" s="10">
        <f t="shared" si="63"/>
        <v>0.75</v>
      </c>
      <c r="N505" s="12">
        <v>0.28000000000000003</v>
      </c>
      <c r="O505" s="12">
        <f t="shared" si="66"/>
        <v>0.21000000000000002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2">
        <v>212</v>
      </c>
      <c r="AB505" s="22" t="s">
        <v>60</v>
      </c>
      <c r="AC505" s="10" t="s">
        <v>105</v>
      </c>
      <c r="AD505" s="10" t="s">
        <v>66</v>
      </c>
      <c r="AE505" s="10" t="s">
        <v>1139</v>
      </c>
      <c r="AF505" s="10">
        <v>56.584049</v>
      </c>
      <c r="AG505" s="10">
        <v>61.714400400000002</v>
      </c>
      <c r="AH505" s="22" t="s">
        <v>766</v>
      </c>
      <c r="AI505" s="11">
        <v>6643007596</v>
      </c>
      <c r="AJ505" s="9" t="s">
        <v>1140</v>
      </c>
      <c r="AK505" s="34" t="s">
        <v>1141</v>
      </c>
      <c r="AL505" s="46" t="s">
        <v>768</v>
      </c>
      <c r="AM505" s="9"/>
    </row>
    <row r="506" spans="1:39" ht="48" customHeight="1" x14ac:dyDescent="0.25">
      <c r="A506" s="11" t="s">
        <v>1128</v>
      </c>
      <c r="B506" s="31">
        <v>661219412273</v>
      </c>
      <c r="C506" s="14" t="s">
        <v>63</v>
      </c>
      <c r="D506" s="9" t="s">
        <v>1145</v>
      </c>
      <c r="E506" s="9" t="s">
        <v>63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5</v>
      </c>
      <c r="K506" s="10" t="s">
        <v>908</v>
      </c>
      <c r="L506" s="10">
        <v>1</v>
      </c>
      <c r="M506" s="10">
        <f t="shared" si="63"/>
        <v>0.75</v>
      </c>
      <c r="N506" s="12">
        <v>0.14000000000000001</v>
      </c>
      <c r="O506" s="12">
        <f t="shared" si="66"/>
        <v>0.10500000000000001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2">
        <v>212</v>
      </c>
      <c r="AB506" s="22" t="s">
        <v>60</v>
      </c>
      <c r="AC506" s="10" t="s">
        <v>72</v>
      </c>
      <c r="AD506" s="10" t="s">
        <v>70</v>
      </c>
      <c r="AE506" s="10">
        <v>1</v>
      </c>
      <c r="AF506" s="10">
        <v>56.400585700000001</v>
      </c>
      <c r="AG506" s="10">
        <v>61.884073899999997</v>
      </c>
      <c r="AH506" s="11" t="s">
        <v>63</v>
      </c>
      <c r="AI506" s="14">
        <v>661219412273</v>
      </c>
      <c r="AJ506" s="9" t="s">
        <v>1145</v>
      </c>
      <c r="AK506" s="34" t="s">
        <v>1146</v>
      </c>
      <c r="AL506" s="12"/>
      <c r="AM506" s="9"/>
    </row>
    <row r="507" spans="1:39" ht="48" customHeight="1" x14ac:dyDescent="0.25">
      <c r="A507" s="11" t="s">
        <v>1129</v>
      </c>
      <c r="B507" s="31">
        <v>661214316424</v>
      </c>
      <c r="C507" s="14" t="s">
        <v>63</v>
      </c>
      <c r="D507" s="9" t="s">
        <v>595</v>
      </c>
      <c r="E507" s="9" t="s">
        <v>63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5</v>
      </c>
      <c r="K507" s="10" t="s">
        <v>908</v>
      </c>
      <c r="L507" s="10">
        <v>1</v>
      </c>
      <c r="M507" s="10">
        <f t="shared" si="63"/>
        <v>0.75</v>
      </c>
      <c r="N507" s="12">
        <v>0.14000000000000001</v>
      </c>
      <c r="O507" s="12">
        <f t="shared" si="66"/>
        <v>0.10500000000000001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2">
        <v>212</v>
      </c>
      <c r="AB507" s="22" t="s">
        <v>60</v>
      </c>
      <c r="AC507" s="10" t="s">
        <v>72</v>
      </c>
      <c r="AD507" s="9" t="s">
        <v>1149</v>
      </c>
      <c r="AE507" s="10"/>
      <c r="AF507" s="10">
        <v>56.400796</v>
      </c>
      <c r="AG507" s="10">
        <v>61.864818999999997</v>
      </c>
      <c r="AH507" s="9" t="s">
        <v>1208</v>
      </c>
      <c r="AI507" s="14">
        <v>661214316424</v>
      </c>
      <c r="AJ507" s="9" t="s">
        <v>595</v>
      </c>
      <c r="AK507" s="34" t="s">
        <v>1150</v>
      </c>
      <c r="AL507" s="12"/>
      <c r="AM507" s="9"/>
    </row>
    <row r="508" spans="1:39" ht="48" customHeight="1" x14ac:dyDescent="0.25">
      <c r="A508" s="11" t="s">
        <v>1130</v>
      </c>
      <c r="B508" s="31">
        <v>6612014025</v>
      </c>
      <c r="C508" s="14">
        <v>1026602035811</v>
      </c>
      <c r="D508" s="9" t="s">
        <v>1151</v>
      </c>
      <c r="E508" s="9" t="s">
        <v>1152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21</v>
      </c>
      <c r="M508" s="10">
        <f t="shared" si="63"/>
        <v>15.75</v>
      </c>
      <c r="N508" s="12">
        <v>0.14000000000000001</v>
      </c>
      <c r="O508" s="12">
        <f t="shared" si="66"/>
        <v>2.2050000000000001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2">
        <v>212</v>
      </c>
      <c r="AB508" s="22" t="s">
        <v>60</v>
      </c>
      <c r="AC508" s="10" t="s">
        <v>79</v>
      </c>
      <c r="AD508" s="10" t="s">
        <v>81</v>
      </c>
      <c r="AE508" s="10"/>
      <c r="AF508" s="9">
        <v>56.339095</v>
      </c>
      <c r="AG508" s="9">
        <v>61.601157999999998</v>
      </c>
      <c r="AH508" s="34" t="s">
        <v>650</v>
      </c>
      <c r="AI508" s="14">
        <v>6612014025</v>
      </c>
      <c r="AJ508" s="9" t="s">
        <v>1151</v>
      </c>
      <c r="AK508" s="34" t="s">
        <v>1153</v>
      </c>
      <c r="AL508" s="12">
        <v>10</v>
      </c>
      <c r="AM508" s="9"/>
    </row>
    <row r="509" spans="1:39" ht="48" customHeight="1" x14ac:dyDescent="0.25">
      <c r="A509" s="11" t="s">
        <v>1131</v>
      </c>
      <c r="B509" s="38">
        <v>6643002171</v>
      </c>
      <c r="C509" s="66">
        <v>1026602037021</v>
      </c>
      <c r="D509" s="32" t="s">
        <v>48</v>
      </c>
      <c r="E509" s="67" t="s">
        <v>117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2</v>
      </c>
      <c r="M509" s="68">
        <v>2.2000000000000002</v>
      </c>
      <c r="N509" s="10">
        <v>0.5</v>
      </c>
      <c r="O509" s="10">
        <v>1.1000000000000001</v>
      </c>
      <c r="P509" s="10">
        <v>0</v>
      </c>
      <c r="Q509" s="10">
        <v>0</v>
      </c>
      <c r="R509" s="10">
        <v>0</v>
      </c>
      <c r="S509" s="10">
        <v>0.14000000000000001</v>
      </c>
      <c r="T509" s="10">
        <v>0</v>
      </c>
      <c r="U509" s="26">
        <v>0</v>
      </c>
      <c r="V509" s="26">
        <v>0</v>
      </c>
      <c r="W509" s="26">
        <v>0</v>
      </c>
      <c r="X509" s="26">
        <v>0</v>
      </c>
      <c r="Y509" s="26">
        <v>0</v>
      </c>
      <c r="Z509" s="26">
        <v>0</v>
      </c>
      <c r="AA509" s="26">
        <v>212</v>
      </c>
      <c r="AB509" s="22" t="s">
        <v>60</v>
      </c>
      <c r="AC509" s="9" t="s">
        <v>749</v>
      </c>
      <c r="AD509" s="11" t="s">
        <v>713</v>
      </c>
      <c r="AE509" s="11">
        <v>32</v>
      </c>
      <c r="AF509" s="11">
        <v>56.427976999999998</v>
      </c>
      <c r="AG509" s="11">
        <v>62.088740000000001</v>
      </c>
      <c r="AH509" s="11">
        <v>0</v>
      </c>
      <c r="AI509" s="11">
        <v>0</v>
      </c>
      <c r="AJ509" s="11">
        <v>0</v>
      </c>
      <c r="AK509" s="11">
        <v>0</v>
      </c>
      <c r="AL509" s="11">
        <v>72</v>
      </c>
      <c r="AM509" s="69" t="s">
        <v>1708</v>
      </c>
    </row>
    <row r="510" spans="1:39" ht="48" customHeight="1" x14ac:dyDescent="0.25">
      <c r="A510" s="11" t="s">
        <v>1132</v>
      </c>
      <c r="B510" s="34">
        <v>6643002679</v>
      </c>
      <c r="C510" s="35">
        <v>1026602036702</v>
      </c>
      <c r="D510" s="34" t="s">
        <v>43</v>
      </c>
      <c r="E510" s="34" t="s">
        <v>112</v>
      </c>
      <c r="F510" s="11">
        <v>1</v>
      </c>
      <c r="G510" s="11" t="s">
        <v>52</v>
      </c>
      <c r="H510" s="11">
        <v>1</v>
      </c>
      <c r="I510" s="11" t="s">
        <v>55</v>
      </c>
      <c r="J510" s="11">
        <v>3</v>
      </c>
      <c r="K510" s="11" t="s">
        <v>56</v>
      </c>
      <c r="L510" s="11">
        <v>2</v>
      </c>
      <c r="M510" s="12">
        <f>L510*0.75</f>
        <v>1.5</v>
      </c>
      <c r="N510" s="12">
        <v>0.5</v>
      </c>
      <c r="O510" s="12">
        <f>M510*N510</f>
        <v>0.75</v>
      </c>
      <c r="P510" s="25">
        <v>0</v>
      </c>
      <c r="Q510" s="12">
        <v>0</v>
      </c>
      <c r="R510" s="12">
        <v>0</v>
      </c>
      <c r="S510" s="12">
        <v>0.14000000000000001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34">
        <v>212</v>
      </c>
      <c r="AB510" s="34" t="s">
        <v>60</v>
      </c>
      <c r="AC510" s="11" t="s">
        <v>61</v>
      </c>
      <c r="AD510" s="11" t="s">
        <v>161</v>
      </c>
      <c r="AE510" s="11">
        <v>91</v>
      </c>
      <c r="AF510" s="10">
        <v>56.30039</v>
      </c>
      <c r="AG510" s="23">
        <v>61.879313000000003</v>
      </c>
      <c r="AH510" s="11">
        <v>0</v>
      </c>
      <c r="AI510" s="11">
        <v>0</v>
      </c>
      <c r="AJ510" s="11">
        <v>0</v>
      </c>
      <c r="AK510" s="11">
        <v>0</v>
      </c>
      <c r="AL510" s="12">
        <v>72</v>
      </c>
      <c r="AM510" s="57" t="s">
        <v>1712</v>
      </c>
    </row>
    <row r="511" spans="1:39" ht="55.5" customHeight="1" x14ac:dyDescent="0.25">
      <c r="A511" s="11" t="s">
        <v>1133</v>
      </c>
      <c r="B511" s="31">
        <v>7709359770</v>
      </c>
      <c r="C511" s="14">
        <v>1027739602824</v>
      </c>
      <c r="D511" s="9" t="s">
        <v>1160</v>
      </c>
      <c r="E511" s="9" t="s">
        <v>1161</v>
      </c>
      <c r="F511" s="10">
        <v>3</v>
      </c>
      <c r="G511" s="10" t="s">
        <v>801</v>
      </c>
      <c r="H511" s="10">
        <v>3</v>
      </c>
      <c r="I511" s="10" t="s">
        <v>53</v>
      </c>
      <c r="J511" s="10">
        <v>2</v>
      </c>
      <c r="K511" s="10" t="s">
        <v>54</v>
      </c>
      <c r="L511" s="10">
        <v>3</v>
      </c>
      <c r="M511" s="10">
        <f t="shared" si="63"/>
        <v>2.25</v>
      </c>
      <c r="N511" s="12">
        <v>0.42</v>
      </c>
      <c r="O511" s="12">
        <f t="shared" si="66"/>
        <v>0.94499999999999995</v>
      </c>
      <c r="P511" s="24">
        <v>0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2">
        <v>212</v>
      </c>
      <c r="AB511" s="22" t="s">
        <v>60</v>
      </c>
      <c r="AC511" s="10" t="s">
        <v>123</v>
      </c>
      <c r="AD511" s="10" t="s">
        <v>75</v>
      </c>
      <c r="AE511" s="10"/>
      <c r="AF511" s="10">
        <v>56.472586</v>
      </c>
      <c r="AG511" s="10">
        <v>61.588146000000002</v>
      </c>
      <c r="AH511" s="34" t="s">
        <v>1097</v>
      </c>
      <c r="AI511" s="14">
        <v>7709359770</v>
      </c>
      <c r="AJ511" s="9" t="s">
        <v>1162</v>
      </c>
      <c r="AK511" s="34" t="s">
        <v>1163</v>
      </c>
      <c r="AL511" s="12">
        <v>10</v>
      </c>
      <c r="AM511" s="9"/>
    </row>
    <row r="512" spans="1:39" ht="48" customHeight="1" x14ac:dyDescent="0.25">
      <c r="A512" s="11" t="s">
        <v>1142</v>
      </c>
      <c r="B512" s="9">
        <v>6643002453</v>
      </c>
      <c r="C512" s="14">
        <v>1026602036163</v>
      </c>
      <c r="D512" s="9" t="s">
        <v>45</v>
      </c>
      <c r="E512" s="9" t="s">
        <v>114</v>
      </c>
      <c r="F512" s="10">
        <v>1</v>
      </c>
      <c r="G512" s="10" t="s">
        <v>52</v>
      </c>
      <c r="H512" s="10">
        <v>1</v>
      </c>
      <c r="I512" s="10" t="s">
        <v>55</v>
      </c>
      <c r="J512" s="10">
        <v>3</v>
      </c>
      <c r="K512" s="10" t="s">
        <v>56</v>
      </c>
      <c r="L512" s="10">
        <v>1</v>
      </c>
      <c r="M512" s="10">
        <f>L512*1.1</f>
        <v>1.1000000000000001</v>
      </c>
      <c r="N512" s="12">
        <v>0.42</v>
      </c>
      <c r="O512" s="12">
        <f t="shared" si="66"/>
        <v>0.46200000000000002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2">
        <v>212</v>
      </c>
      <c r="AB512" s="22" t="s">
        <v>60</v>
      </c>
      <c r="AC512" s="10" t="s">
        <v>79</v>
      </c>
      <c r="AD512" s="10" t="s">
        <v>68</v>
      </c>
      <c r="AE512" s="10" t="s">
        <v>1168</v>
      </c>
      <c r="AF512" s="10">
        <v>56.343291000000001</v>
      </c>
      <c r="AG512" s="10">
        <v>61.669739999999997</v>
      </c>
      <c r="AH512" s="11">
        <v>0</v>
      </c>
      <c r="AI512" s="14">
        <v>0</v>
      </c>
      <c r="AJ512" s="9">
        <v>0</v>
      </c>
      <c r="AK512" s="34">
        <v>0</v>
      </c>
      <c r="AL512" s="12">
        <v>72</v>
      </c>
      <c r="AM512" s="60" t="s">
        <v>1437</v>
      </c>
    </row>
    <row r="513" spans="1:39" ht="48" customHeight="1" x14ac:dyDescent="0.25">
      <c r="A513" s="11" t="s">
        <v>1143</v>
      </c>
      <c r="B513" s="9">
        <v>6643002453</v>
      </c>
      <c r="C513" s="14">
        <v>1026602036163</v>
      </c>
      <c r="D513" s="9" t="s">
        <v>45</v>
      </c>
      <c r="E513" s="9" t="s">
        <v>114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3</v>
      </c>
      <c r="K513" s="10" t="s">
        <v>56</v>
      </c>
      <c r="L513" s="10">
        <v>2</v>
      </c>
      <c r="M513" s="10">
        <f>L513*1.1</f>
        <v>2.2000000000000002</v>
      </c>
      <c r="N513" s="12">
        <v>0.42</v>
      </c>
      <c r="O513" s="12">
        <f t="shared" ref="O513:O518" si="67">M513*N513</f>
        <v>0.92400000000000004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2">
        <v>212</v>
      </c>
      <c r="AB513" s="22" t="s">
        <v>60</v>
      </c>
      <c r="AC513" s="10" t="s">
        <v>79</v>
      </c>
      <c r="AD513" s="10" t="s">
        <v>81</v>
      </c>
      <c r="AE513" s="10">
        <v>16</v>
      </c>
      <c r="AF513" s="10">
        <v>56.350589999999997</v>
      </c>
      <c r="AG513" s="10">
        <v>61.654586000000002</v>
      </c>
      <c r="AH513" s="11">
        <v>0</v>
      </c>
      <c r="AI513" s="14">
        <v>0</v>
      </c>
      <c r="AJ513" s="9">
        <v>0</v>
      </c>
      <c r="AK513" s="34">
        <v>0</v>
      </c>
      <c r="AL513" s="12">
        <v>72</v>
      </c>
      <c r="AM513" s="60" t="s">
        <v>1436</v>
      </c>
    </row>
    <row r="514" spans="1:39" ht="48" customHeight="1" x14ac:dyDescent="0.25">
      <c r="A514" s="11" t="s">
        <v>1144</v>
      </c>
      <c r="B514" s="9">
        <v>6643002453</v>
      </c>
      <c r="C514" s="14">
        <v>1026602036163</v>
      </c>
      <c r="D514" s="9" t="s">
        <v>45</v>
      </c>
      <c r="E514" s="9" t="s">
        <v>114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3</v>
      </c>
      <c r="K514" s="10" t="s">
        <v>56</v>
      </c>
      <c r="L514" s="10">
        <v>2</v>
      </c>
      <c r="M514" s="10">
        <f>L514*1.1</f>
        <v>2.2000000000000002</v>
      </c>
      <c r="N514" s="12">
        <v>0.42</v>
      </c>
      <c r="O514" s="12">
        <f t="shared" si="67"/>
        <v>0.92400000000000004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2">
        <v>212</v>
      </c>
      <c r="AB514" s="22" t="s">
        <v>60</v>
      </c>
      <c r="AC514" s="10" t="s">
        <v>79</v>
      </c>
      <c r="AD514" s="10" t="s">
        <v>1169</v>
      </c>
      <c r="AE514" s="10">
        <v>13</v>
      </c>
      <c r="AF514" s="10">
        <v>56.342624999999998</v>
      </c>
      <c r="AG514" s="10">
        <v>61.683022000000001</v>
      </c>
      <c r="AH514" s="11">
        <v>0</v>
      </c>
      <c r="AI514" s="14">
        <v>0</v>
      </c>
      <c r="AJ514" s="9">
        <v>0</v>
      </c>
      <c r="AK514" s="34">
        <v>0</v>
      </c>
      <c r="AL514" s="12">
        <v>72</v>
      </c>
      <c r="AM514" s="60" t="s">
        <v>1435</v>
      </c>
    </row>
    <row r="515" spans="1:39" ht="48" customHeight="1" x14ac:dyDescent="0.25">
      <c r="A515" s="11" t="s">
        <v>1147</v>
      </c>
      <c r="B515" s="22">
        <v>6643002118</v>
      </c>
      <c r="C515" s="30">
        <v>1026602036108</v>
      </c>
      <c r="D515" s="22" t="s">
        <v>413</v>
      </c>
      <c r="E515" s="22" t="s">
        <v>414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3</v>
      </c>
      <c r="M515" s="10">
        <f t="shared" ref="M515" si="68">L515*0.75</f>
        <v>2.25</v>
      </c>
      <c r="N515" s="12">
        <v>0.42</v>
      </c>
      <c r="O515" s="12">
        <f t="shared" si="67"/>
        <v>0.94499999999999995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2">
        <v>212</v>
      </c>
      <c r="AB515" s="22" t="s">
        <v>60</v>
      </c>
      <c r="AC515" s="10" t="s">
        <v>131</v>
      </c>
      <c r="AD515" s="10" t="s">
        <v>75</v>
      </c>
      <c r="AE515" s="10">
        <v>35</v>
      </c>
      <c r="AF515" s="10">
        <v>56.477936</v>
      </c>
      <c r="AG515" s="10">
        <v>61.376396</v>
      </c>
      <c r="AH515" s="11">
        <v>0</v>
      </c>
      <c r="AI515" s="14">
        <v>0</v>
      </c>
      <c r="AJ515" s="9">
        <v>0</v>
      </c>
      <c r="AK515" s="34">
        <v>0</v>
      </c>
      <c r="AL515" s="12">
        <v>72</v>
      </c>
      <c r="AM515" s="60" t="s">
        <v>1434</v>
      </c>
    </row>
    <row r="516" spans="1:39" ht="392.25" customHeight="1" x14ac:dyDescent="0.25">
      <c r="A516" s="11" t="s">
        <v>1148</v>
      </c>
      <c r="B516" s="9">
        <v>6643001971</v>
      </c>
      <c r="C516" s="30">
        <v>1026602036120</v>
      </c>
      <c r="D516" s="22" t="s">
        <v>44</v>
      </c>
      <c r="E516" s="22" t="s">
        <v>113</v>
      </c>
      <c r="F516" s="10">
        <v>1</v>
      </c>
      <c r="G516" s="23" t="s">
        <v>52</v>
      </c>
      <c r="H516" s="11">
        <v>1</v>
      </c>
      <c r="I516" s="11" t="s">
        <v>55</v>
      </c>
      <c r="J516" s="11">
        <v>3</v>
      </c>
      <c r="K516" s="11" t="s">
        <v>56</v>
      </c>
      <c r="L516" s="11">
        <v>2</v>
      </c>
      <c r="M516" s="12">
        <f>L516*1.1</f>
        <v>2.2000000000000002</v>
      </c>
      <c r="N516" s="12">
        <v>1</v>
      </c>
      <c r="O516" s="12">
        <f t="shared" si="67"/>
        <v>2.2000000000000002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34">
        <v>212</v>
      </c>
      <c r="AB516" s="34" t="s">
        <v>60</v>
      </c>
      <c r="AC516" s="11" t="s">
        <v>974</v>
      </c>
      <c r="AD516" s="34" t="s">
        <v>1174</v>
      </c>
      <c r="AE516" s="11">
        <v>22</v>
      </c>
      <c r="AF516" s="10">
        <v>56.421357999999998</v>
      </c>
      <c r="AG516" s="23">
        <v>61.724840999999998</v>
      </c>
      <c r="AH516" s="23">
        <v>0</v>
      </c>
      <c r="AI516" s="23">
        <v>0</v>
      </c>
      <c r="AJ516" s="23">
        <v>0</v>
      </c>
      <c r="AK516" s="23">
        <v>0</v>
      </c>
      <c r="AL516" s="24">
        <v>72</v>
      </c>
      <c r="AM516" s="58" t="s">
        <v>1252</v>
      </c>
    </row>
    <row r="517" spans="1:39" ht="44.25" customHeight="1" x14ac:dyDescent="0.25">
      <c r="A517" s="11" t="s">
        <v>1154</v>
      </c>
      <c r="B517" s="9">
        <v>6643002291</v>
      </c>
      <c r="C517" s="30">
        <v>1026602036218</v>
      </c>
      <c r="D517" s="22" t="s">
        <v>394</v>
      </c>
      <c r="E517" s="22" t="s">
        <v>395</v>
      </c>
      <c r="F517" s="23">
        <v>1</v>
      </c>
      <c r="G517" s="23" t="s">
        <v>52</v>
      </c>
      <c r="H517" s="23">
        <v>1</v>
      </c>
      <c r="I517" s="23" t="s">
        <v>55</v>
      </c>
      <c r="J517" s="23">
        <v>3</v>
      </c>
      <c r="K517" s="23" t="s">
        <v>56</v>
      </c>
      <c r="L517" s="10">
        <v>1</v>
      </c>
      <c r="M517" s="12">
        <f t="shared" ref="M517:M518" si="69">L517*1.1</f>
        <v>1.1000000000000001</v>
      </c>
      <c r="N517" s="12">
        <v>0.5</v>
      </c>
      <c r="O517" s="12">
        <f t="shared" si="67"/>
        <v>0.55000000000000004</v>
      </c>
      <c r="P517" s="12">
        <v>0</v>
      </c>
      <c r="Q517" s="12">
        <v>0</v>
      </c>
      <c r="R517" s="12">
        <v>0</v>
      </c>
      <c r="S517" s="12">
        <v>0.14000000000000001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9">
        <v>212</v>
      </c>
      <c r="AB517" s="9" t="s">
        <v>60</v>
      </c>
      <c r="AC517" s="10" t="s">
        <v>123</v>
      </c>
      <c r="AD517" s="9" t="s">
        <v>1178</v>
      </c>
      <c r="AE517" s="10"/>
      <c r="AF517" s="10">
        <v>56.475852000000003</v>
      </c>
      <c r="AG517" s="10">
        <v>61.631863000000003</v>
      </c>
      <c r="AH517" s="11">
        <v>0</v>
      </c>
      <c r="AI517" s="11">
        <v>0</v>
      </c>
      <c r="AJ517" s="11">
        <v>0</v>
      </c>
      <c r="AK517" s="11">
        <v>0</v>
      </c>
      <c r="AL517" s="26">
        <v>72</v>
      </c>
      <c r="AM517" s="58" t="s">
        <v>1433</v>
      </c>
    </row>
    <row r="518" spans="1:39" ht="44.25" customHeight="1" x14ac:dyDescent="0.25">
      <c r="A518" s="11" t="s">
        <v>1164</v>
      </c>
      <c r="B518" s="9">
        <v>6670124010</v>
      </c>
      <c r="C518" s="44">
        <v>1069670122246</v>
      </c>
      <c r="D518" s="9" t="s">
        <v>1180</v>
      </c>
      <c r="E518" s="9" t="s">
        <v>1181</v>
      </c>
      <c r="F518" s="10">
        <v>3</v>
      </c>
      <c r="G518" s="10" t="s">
        <v>801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1</v>
      </c>
      <c r="M518" s="12">
        <f t="shared" si="69"/>
        <v>1.1000000000000001</v>
      </c>
      <c r="N518" s="12">
        <v>1</v>
      </c>
      <c r="O518" s="12">
        <f t="shared" si="67"/>
        <v>1.1000000000000001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9">
        <v>212</v>
      </c>
      <c r="AB518" s="9" t="s">
        <v>60</v>
      </c>
      <c r="AC518" s="10" t="s">
        <v>100</v>
      </c>
      <c r="AD518" s="9" t="s">
        <v>1182</v>
      </c>
      <c r="AE518" s="10">
        <v>2</v>
      </c>
      <c r="AF518" s="10">
        <v>56.367637000000002</v>
      </c>
      <c r="AG518" s="10">
        <v>62.14228</v>
      </c>
      <c r="AH518" s="34" t="s">
        <v>932</v>
      </c>
      <c r="AI518" s="34">
        <v>6670124010</v>
      </c>
      <c r="AJ518" s="34" t="s">
        <v>1180</v>
      </c>
      <c r="AK518" s="34" t="s">
        <v>1183</v>
      </c>
      <c r="AL518" s="47" t="s">
        <v>589</v>
      </c>
      <c r="AM518" s="56"/>
    </row>
    <row r="519" spans="1:39" ht="44.25" customHeight="1" x14ac:dyDescent="0.25">
      <c r="A519" s="11" t="s">
        <v>1165</v>
      </c>
      <c r="B519" s="9">
        <v>6643002291</v>
      </c>
      <c r="C519" s="30">
        <v>1026602036218</v>
      </c>
      <c r="D519" s="22" t="s">
        <v>394</v>
      </c>
      <c r="E519" s="22" t="s">
        <v>395</v>
      </c>
      <c r="F519" s="23">
        <v>1</v>
      </c>
      <c r="G519" s="23" t="s">
        <v>52</v>
      </c>
      <c r="H519" s="23">
        <v>3</v>
      </c>
      <c r="I519" s="23" t="s">
        <v>53</v>
      </c>
      <c r="J519" s="23">
        <v>2</v>
      </c>
      <c r="K519" s="23" t="s">
        <v>54</v>
      </c>
      <c r="L519" s="10">
        <v>1</v>
      </c>
      <c r="M519" s="12">
        <f>L519*1.1</f>
        <v>1.1000000000000001</v>
      </c>
      <c r="N519" s="12">
        <v>0.5</v>
      </c>
      <c r="O519" s="12">
        <f t="shared" ref="O519:O522" si="70">M519*N519</f>
        <v>0.55000000000000004</v>
      </c>
      <c r="P519" s="12" t="s">
        <v>661</v>
      </c>
      <c r="Q519" s="12">
        <v>0</v>
      </c>
      <c r="R519" s="12">
        <v>0</v>
      </c>
      <c r="S519" s="12">
        <v>0.14000000000000001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9">
        <v>212</v>
      </c>
      <c r="AB519" s="9" t="s">
        <v>60</v>
      </c>
      <c r="AC519" s="9" t="s">
        <v>400</v>
      </c>
      <c r="AD519" s="9" t="s">
        <v>176</v>
      </c>
      <c r="AE519" s="10">
        <v>16</v>
      </c>
      <c r="AF519" s="10">
        <v>56.466169600000001</v>
      </c>
      <c r="AG519" s="10">
        <v>61.665706</v>
      </c>
      <c r="AH519" s="11">
        <v>0</v>
      </c>
      <c r="AI519" s="11">
        <v>0</v>
      </c>
      <c r="AJ519" s="11">
        <v>0</v>
      </c>
      <c r="AK519" s="11">
        <v>0</v>
      </c>
      <c r="AL519" s="26">
        <v>72</v>
      </c>
      <c r="AM519" s="58" t="s">
        <v>1432</v>
      </c>
    </row>
    <row r="520" spans="1:39" ht="45" x14ac:dyDescent="0.25">
      <c r="A520" s="11" t="s">
        <v>1166</v>
      </c>
      <c r="B520" s="9">
        <v>6643002157</v>
      </c>
      <c r="C520" s="30">
        <v>1026602037340</v>
      </c>
      <c r="D520" s="9" t="s">
        <v>51</v>
      </c>
      <c r="E520" s="22" t="s">
        <v>120</v>
      </c>
      <c r="F520" s="10">
        <v>1</v>
      </c>
      <c r="G520" s="10" t="s">
        <v>52</v>
      </c>
      <c r="H520" s="10">
        <v>3</v>
      </c>
      <c r="I520" s="10" t="s">
        <v>53</v>
      </c>
      <c r="J520" s="10">
        <v>2</v>
      </c>
      <c r="K520" s="10" t="s">
        <v>54</v>
      </c>
      <c r="L520" s="10">
        <v>2</v>
      </c>
      <c r="M520" s="12">
        <f t="shared" ref="M520" si="71">L520*0.75</f>
        <v>1.5</v>
      </c>
      <c r="N520" s="12">
        <v>1</v>
      </c>
      <c r="O520" s="12">
        <f t="shared" si="70"/>
        <v>1.5</v>
      </c>
      <c r="P520" s="12" t="s">
        <v>57</v>
      </c>
      <c r="Q520" s="12">
        <v>0</v>
      </c>
      <c r="R520" s="12">
        <v>0</v>
      </c>
      <c r="S520" s="12">
        <v>0.14000000000000001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9">
        <v>212</v>
      </c>
      <c r="AB520" s="9" t="s">
        <v>60</v>
      </c>
      <c r="AC520" s="10" t="s">
        <v>101</v>
      </c>
      <c r="AD520" s="10" t="s">
        <v>669</v>
      </c>
      <c r="AE520" s="10">
        <v>5</v>
      </c>
      <c r="AF520" s="10">
        <v>56.465319000000001</v>
      </c>
      <c r="AG520" s="10">
        <v>61.888655999999997</v>
      </c>
      <c r="AH520" s="11">
        <v>0</v>
      </c>
      <c r="AI520" s="11">
        <v>0</v>
      </c>
      <c r="AJ520" s="11">
        <v>0</v>
      </c>
      <c r="AK520" s="11">
        <v>0</v>
      </c>
      <c r="AL520" s="12">
        <v>72</v>
      </c>
      <c r="AM520" s="60" t="s">
        <v>1431</v>
      </c>
    </row>
    <row r="521" spans="1:39" ht="45" x14ac:dyDescent="0.25">
      <c r="A521" s="11" t="s">
        <v>1167</v>
      </c>
      <c r="B521" s="9">
        <v>6643001883</v>
      </c>
      <c r="C521" s="30">
        <v>1026602036086</v>
      </c>
      <c r="D521" s="22" t="s">
        <v>50</v>
      </c>
      <c r="E521" s="22" t="s">
        <v>119</v>
      </c>
      <c r="F521" s="23">
        <v>1</v>
      </c>
      <c r="G521" s="23" t="s">
        <v>52</v>
      </c>
      <c r="H521" s="23">
        <v>2</v>
      </c>
      <c r="I521" s="23" t="s">
        <v>53</v>
      </c>
      <c r="J521" s="23">
        <v>2</v>
      </c>
      <c r="K521" s="23" t="s">
        <v>54</v>
      </c>
      <c r="L521" s="23">
        <v>1</v>
      </c>
      <c r="M521" s="25">
        <f t="shared" ref="M521:M522" si="72">L521*1.1</f>
        <v>1.1000000000000001</v>
      </c>
      <c r="N521" s="24">
        <v>0.5</v>
      </c>
      <c r="O521" s="13">
        <f t="shared" si="70"/>
        <v>0.55000000000000004</v>
      </c>
      <c r="P521" s="24" t="s">
        <v>661</v>
      </c>
      <c r="Q521" s="12">
        <v>0</v>
      </c>
      <c r="R521" s="24">
        <v>0</v>
      </c>
      <c r="S521" s="24">
        <v>0.14000000000000001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2">
        <v>212</v>
      </c>
      <c r="AB521" s="22" t="s">
        <v>60</v>
      </c>
      <c r="AC521" s="23" t="s">
        <v>185</v>
      </c>
      <c r="AD521" s="23" t="s">
        <v>126</v>
      </c>
      <c r="AE521" s="23" t="s">
        <v>1190</v>
      </c>
      <c r="AF521" s="23">
        <v>56.352145999999998</v>
      </c>
      <c r="AG521" s="23">
        <v>62.145342999999997</v>
      </c>
      <c r="AH521" s="23">
        <v>0</v>
      </c>
      <c r="AI521" s="23">
        <v>0</v>
      </c>
      <c r="AJ521" s="23">
        <v>0</v>
      </c>
      <c r="AK521" s="23">
        <v>0</v>
      </c>
      <c r="AL521" s="24">
        <v>72</v>
      </c>
      <c r="AM521" s="58" t="s">
        <v>1430</v>
      </c>
    </row>
    <row r="522" spans="1:39" ht="45" x14ac:dyDescent="0.25">
      <c r="A522" s="11" t="s">
        <v>1170</v>
      </c>
      <c r="B522" s="9">
        <v>6643002171</v>
      </c>
      <c r="C522" s="30">
        <v>1026602037021</v>
      </c>
      <c r="D522" s="22" t="s">
        <v>48</v>
      </c>
      <c r="E522" s="22" t="s">
        <v>117</v>
      </c>
      <c r="F522" s="23">
        <v>1</v>
      </c>
      <c r="G522" s="23" t="s">
        <v>52</v>
      </c>
      <c r="H522" s="23">
        <v>3</v>
      </c>
      <c r="I522" s="23" t="s">
        <v>53</v>
      </c>
      <c r="J522" s="23">
        <v>2</v>
      </c>
      <c r="K522" s="23" t="s">
        <v>54</v>
      </c>
      <c r="L522" s="23">
        <v>2</v>
      </c>
      <c r="M522" s="24">
        <f t="shared" si="72"/>
        <v>2.2000000000000002</v>
      </c>
      <c r="N522" s="24">
        <v>0.5</v>
      </c>
      <c r="O522" s="13">
        <f t="shared" si="70"/>
        <v>1.1000000000000001</v>
      </c>
      <c r="P522" s="24" t="s">
        <v>1191</v>
      </c>
      <c r="Q522" s="12">
        <v>0</v>
      </c>
      <c r="R522" s="24">
        <v>0</v>
      </c>
      <c r="S522" s="24">
        <v>0.14000000000000001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2">
        <v>212</v>
      </c>
      <c r="AB522" s="22" t="s">
        <v>60</v>
      </c>
      <c r="AC522" s="22" t="s">
        <v>749</v>
      </c>
      <c r="AD522" s="23" t="s">
        <v>89</v>
      </c>
      <c r="AE522" s="23">
        <v>8</v>
      </c>
      <c r="AF522" s="10">
        <v>56.429780999999998</v>
      </c>
      <c r="AG522" s="10">
        <v>62.076383999999997</v>
      </c>
      <c r="AH522" s="23">
        <v>0</v>
      </c>
      <c r="AI522" s="23">
        <v>0</v>
      </c>
      <c r="AJ522" s="23">
        <v>0</v>
      </c>
      <c r="AK522" s="23">
        <v>0</v>
      </c>
      <c r="AL522" s="40">
        <v>72</v>
      </c>
      <c r="AM522" s="58" t="s">
        <v>1429</v>
      </c>
    </row>
    <row r="523" spans="1:39" ht="45" x14ac:dyDescent="0.25">
      <c r="A523" s="11" t="s">
        <v>1173</v>
      </c>
      <c r="B523" s="9">
        <v>6643002171</v>
      </c>
      <c r="C523" s="30">
        <v>1026602037021</v>
      </c>
      <c r="D523" s="22" t="s">
        <v>48</v>
      </c>
      <c r="E523" s="22" t="s">
        <v>117</v>
      </c>
      <c r="F523" s="23">
        <v>1</v>
      </c>
      <c r="G523" s="23" t="s">
        <v>52</v>
      </c>
      <c r="H523" s="23">
        <v>3</v>
      </c>
      <c r="I523" s="23" t="s">
        <v>53</v>
      </c>
      <c r="J523" s="23">
        <v>2</v>
      </c>
      <c r="K523" s="23" t="s">
        <v>54</v>
      </c>
      <c r="L523" s="23">
        <v>2</v>
      </c>
      <c r="M523" s="24">
        <f>L523*0.75</f>
        <v>1.5</v>
      </c>
      <c r="N523" s="24">
        <v>0.5</v>
      </c>
      <c r="O523" s="13">
        <f t="shared" ref="O523" si="73">M523*N523</f>
        <v>0.75</v>
      </c>
      <c r="P523" s="24" t="s">
        <v>1191</v>
      </c>
      <c r="Q523" s="12">
        <v>0</v>
      </c>
      <c r="R523" s="24">
        <v>0</v>
      </c>
      <c r="S523" s="24">
        <v>0.14000000000000001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2">
        <v>212</v>
      </c>
      <c r="AB523" s="22" t="s">
        <v>60</v>
      </c>
      <c r="AC523" s="22" t="s">
        <v>90</v>
      </c>
      <c r="AD523" s="23" t="s">
        <v>1192</v>
      </c>
      <c r="AE523" s="23">
        <v>1</v>
      </c>
      <c r="AF523" s="10">
        <v>56.459553999999997</v>
      </c>
      <c r="AG523" s="10">
        <v>61.969698520000001</v>
      </c>
      <c r="AH523" s="23">
        <v>0</v>
      </c>
      <c r="AI523" s="23">
        <v>0</v>
      </c>
      <c r="AJ523" s="23">
        <v>0</v>
      </c>
      <c r="AK523" s="23">
        <v>0</v>
      </c>
      <c r="AL523" s="40">
        <v>72</v>
      </c>
      <c r="AM523" s="58" t="s">
        <v>1428</v>
      </c>
    </row>
    <row r="524" spans="1:39" ht="45" x14ac:dyDescent="0.25">
      <c r="A524" s="11" t="s">
        <v>1177</v>
      </c>
      <c r="B524" s="9">
        <v>6643002171</v>
      </c>
      <c r="C524" s="30">
        <v>1026602037021</v>
      </c>
      <c r="D524" s="22" t="s">
        <v>48</v>
      </c>
      <c r="E524" s="22" t="s">
        <v>117</v>
      </c>
      <c r="F524" s="23">
        <v>1</v>
      </c>
      <c r="G524" s="23" t="s">
        <v>52</v>
      </c>
      <c r="H524" s="23">
        <v>3</v>
      </c>
      <c r="I524" s="23" t="s">
        <v>53</v>
      </c>
      <c r="J524" s="23">
        <v>2</v>
      </c>
      <c r="K524" s="23" t="s">
        <v>54</v>
      </c>
      <c r="L524" s="23">
        <v>2</v>
      </c>
      <c r="M524" s="24">
        <f>L524*0.75</f>
        <v>1.5</v>
      </c>
      <c r="N524" s="24">
        <v>0.5</v>
      </c>
      <c r="O524" s="13">
        <f t="shared" ref="O524:O529" si="74">M524*N524</f>
        <v>0.75</v>
      </c>
      <c r="P524" s="24" t="s">
        <v>1191</v>
      </c>
      <c r="Q524" s="12">
        <v>0</v>
      </c>
      <c r="R524" s="24">
        <v>0</v>
      </c>
      <c r="S524" s="24">
        <v>0.14000000000000001</v>
      </c>
      <c r="T524" s="24">
        <v>0</v>
      </c>
      <c r="U524" s="24">
        <v>0</v>
      </c>
      <c r="V524" s="24">
        <v>0</v>
      </c>
      <c r="W524" s="24">
        <v>0</v>
      </c>
      <c r="X524" s="24">
        <v>0</v>
      </c>
      <c r="Y524" s="24">
        <v>0</v>
      </c>
      <c r="Z524" s="24">
        <v>0</v>
      </c>
      <c r="AA524" s="22">
        <v>212</v>
      </c>
      <c r="AB524" s="22" t="s">
        <v>60</v>
      </c>
      <c r="AC524" s="22" t="s">
        <v>90</v>
      </c>
      <c r="AD524" s="23" t="s">
        <v>89</v>
      </c>
      <c r="AE524" s="23">
        <v>45</v>
      </c>
      <c r="AF524" s="10">
        <v>56.466315999999999</v>
      </c>
      <c r="AG524" s="10">
        <v>61.972462999999998</v>
      </c>
      <c r="AH524" s="23">
        <v>0</v>
      </c>
      <c r="AI524" s="23">
        <v>0</v>
      </c>
      <c r="AJ524" s="23">
        <v>0</v>
      </c>
      <c r="AK524" s="23">
        <v>0</v>
      </c>
      <c r="AL524" s="40">
        <v>72</v>
      </c>
      <c r="AM524" s="58" t="s">
        <v>1427</v>
      </c>
    </row>
    <row r="525" spans="1:39" ht="45" x14ac:dyDescent="0.25">
      <c r="A525" s="11" t="s">
        <v>1179</v>
      </c>
      <c r="B525" s="9">
        <v>6643002206</v>
      </c>
      <c r="C525" s="30">
        <v>1026602036450</v>
      </c>
      <c r="D525" s="22" t="s">
        <v>194</v>
      </c>
      <c r="E525" s="22" t="s">
        <v>121</v>
      </c>
      <c r="F525" s="10">
        <v>1</v>
      </c>
      <c r="G525" s="10" t="s">
        <v>52</v>
      </c>
      <c r="H525" s="10">
        <v>1</v>
      </c>
      <c r="I525" s="10" t="s">
        <v>55</v>
      </c>
      <c r="J525" s="10">
        <v>3</v>
      </c>
      <c r="K525" s="10" t="s">
        <v>56</v>
      </c>
      <c r="L525" s="10">
        <v>1</v>
      </c>
      <c r="M525" s="10">
        <f t="shared" ref="M525" si="75">L525*0.75</f>
        <v>0.75</v>
      </c>
      <c r="N525" s="12">
        <v>0.43</v>
      </c>
      <c r="O525" s="12">
        <f t="shared" si="74"/>
        <v>0.32250000000000001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22">
        <v>212</v>
      </c>
      <c r="AB525" s="22" t="s">
        <v>60</v>
      </c>
      <c r="AC525" s="10" t="s">
        <v>1134</v>
      </c>
      <c r="AD525" s="10" t="s">
        <v>1136</v>
      </c>
      <c r="AE525" s="10" t="s">
        <v>1194</v>
      </c>
      <c r="AF525" s="10">
        <v>56.550080000000001</v>
      </c>
      <c r="AG525" s="10">
        <v>61.742620000000002</v>
      </c>
      <c r="AH525" s="11">
        <v>0</v>
      </c>
      <c r="AI525" s="11">
        <v>0</v>
      </c>
      <c r="AJ525" s="9">
        <v>0</v>
      </c>
      <c r="AK525" s="11">
        <v>0</v>
      </c>
      <c r="AL525" s="12">
        <v>72</v>
      </c>
      <c r="AM525" s="60" t="s">
        <v>1426</v>
      </c>
    </row>
    <row r="526" spans="1:39" ht="45" x14ac:dyDescent="0.25">
      <c r="A526" s="11" t="s">
        <v>1184</v>
      </c>
      <c r="B526" s="9">
        <v>6643001690</v>
      </c>
      <c r="C526" s="30">
        <v>1026602036317</v>
      </c>
      <c r="D526" s="22" t="s">
        <v>49</v>
      </c>
      <c r="E526" s="22" t="s">
        <v>118</v>
      </c>
      <c r="F526" s="23">
        <v>1</v>
      </c>
      <c r="G526" s="23" t="s">
        <v>52</v>
      </c>
      <c r="H526" s="23">
        <v>3</v>
      </c>
      <c r="I526" s="23" t="s">
        <v>53</v>
      </c>
      <c r="J526" s="23">
        <v>2</v>
      </c>
      <c r="K526" s="23" t="s">
        <v>54</v>
      </c>
      <c r="L526" s="10">
        <v>1</v>
      </c>
      <c r="M526" s="12">
        <f>L526*1.1</f>
        <v>1.1000000000000001</v>
      </c>
      <c r="N526" s="12">
        <v>0.43</v>
      </c>
      <c r="O526" s="12">
        <f t="shared" si="74"/>
        <v>0.47300000000000003</v>
      </c>
      <c r="P526" s="25" t="s">
        <v>661</v>
      </c>
      <c r="Q526" s="12">
        <v>0</v>
      </c>
      <c r="R526" s="12">
        <v>0</v>
      </c>
      <c r="S526" s="12">
        <v>0.14000000000000001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10" t="s">
        <v>664</v>
      </c>
      <c r="AD526" s="10" t="s">
        <v>183</v>
      </c>
      <c r="AE526" s="10">
        <v>5</v>
      </c>
      <c r="AF526" s="10">
        <v>56.349755000000002</v>
      </c>
      <c r="AG526" s="10">
        <v>62.222386999999998</v>
      </c>
      <c r="AH526" s="11">
        <v>0</v>
      </c>
      <c r="AI526" s="11">
        <v>0</v>
      </c>
      <c r="AJ526" s="11">
        <v>0</v>
      </c>
      <c r="AK526" s="11">
        <v>0</v>
      </c>
      <c r="AL526" s="12">
        <v>72</v>
      </c>
      <c r="AM526" s="58" t="s">
        <v>1425</v>
      </c>
    </row>
    <row r="527" spans="1:39" ht="45" x14ac:dyDescent="0.25">
      <c r="A527" s="11" t="s">
        <v>1186</v>
      </c>
      <c r="B527" s="31">
        <v>6643002326</v>
      </c>
      <c r="C527" s="30">
        <v>1036602240014</v>
      </c>
      <c r="D527" s="22" t="s">
        <v>549</v>
      </c>
      <c r="E527" s="22" t="s">
        <v>550</v>
      </c>
      <c r="F527" s="23">
        <v>1</v>
      </c>
      <c r="G527" s="23" t="s">
        <v>52</v>
      </c>
      <c r="H527" s="23">
        <v>1</v>
      </c>
      <c r="I527" s="23" t="s">
        <v>55</v>
      </c>
      <c r="J527" s="23">
        <v>3</v>
      </c>
      <c r="K527" s="23" t="s">
        <v>56</v>
      </c>
      <c r="L527" s="10">
        <v>1</v>
      </c>
      <c r="M527" s="25">
        <f>L527*1.1</f>
        <v>1.1000000000000001</v>
      </c>
      <c r="N527" s="12">
        <v>0.5</v>
      </c>
      <c r="O527" s="13">
        <f t="shared" si="74"/>
        <v>0.55000000000000004</v>
      </c>
      <c r="P527" s="25">
        <v>0</v>
      </c>
      <c r="Q527" s="24">
        <v>0</v>
      </c>
      <c r="R527" s="24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551</v>
      </c>
      <c r="AD527" s="10" t="s">
        <v>1198</v>
      </c>
      <c r="AE527" s="10"/>
      <c r="AF527" s="10">
        <v>56.504227999999998</v>
      </c>
      <c r="AG527" s="23">
        <v>61.768388999999999</v>
      </c>
      <c r="AH527" s="23">
        <v>0</v>
      </c>
      <c r="AI527" s="23">
        <v>0</v>
      </c>
      <c r="AJ527" s="23">
        <v>0</v>
      </c>
      <c r="AK527" s="23">
        <v>0</v>
      </c>
      <c r="AL527" s="26">
        <v>72</v>
      </c>
      <c r="AM527" s="58" t="s">
        <v>1424</v>
      </c>
    </row>
    <row r="528" spans="1:39" ht="60" x14ac:dyDescent="0.25">
      <c r="A528" s="11" t="s">
        <v>1187</v>
      </c>
      <c r="B528" s="38">
        <v>6643000664</v>
      </c>
      <c r="C528" s="42">
        <v>1026602037780</v>
      </c>
      <c r="D528" s="32" t="s">
        <v>138</v>
      </c>
      <c r="E528" s="32" t="s">
        <v>139</v>
      </c>
      <c r="F528" s="32">
        <v>1</v>
      </c>
      <c r="G528" s="22" t="s">
        <v>52</v>
      </c>
      <c r="H528" s="32">
        <v>3</v>
      </c>
      <c r="I528" s="32" t="s">
        <v>53</v>
      </c>
      <c r="J528" s="32">
        <v>2</v>
      </c>
      <c r="K528" s="32" t="s">
        <v>54</v>
      </c>
      <c r="L528" s="32">
        <v>1</v>
      </c>
      <c r="M528" s="13">
        <f t="shared" ref="M528:M529" si="76">L528*0.75</f>
        <v>0.75</v>
      </c>
      <c r="N528" s="12">
        <v>0.14000000000000001</v>
      </c>
      <c r="O528" s="13">
        <f t="shared" si="74"/>
        <v>0.10500000000000001</v>
      </c>
      <c r="P528" s="25" t="s">
        <v>160</v>
      </c>
      <c r="Q528" s="24">
        <v>0</v>
      </c>
      <c r="R528" s="24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32">
        <v>212</v>
      </c>
      <c r="AB528" s="32" t="s">
        <v>60</v>
      </c>
      <c r="AC528" s="32" t="s">
        <v>86</v>
      </c>
      <c r="AD528" s="32" t="s">
        <v>70</v>
      </c>
      <c r="AE528" s="32" t="s">
        <v>1199</v>
      </c>
      <c r="AF528" s="10">
        <v>56.252208000000003</v>
      </c>
      <c r="AG528" s="10">
        <v>61.920544999999997</v>
      </c>
      <c r="AH528" s="22" t="s">
        <v>157</v>
      </c>
      <c r="AI528" s="32">
        <v>6612055945</v>
      </c>
      <c r="AJ528" s="22" t="s">
        <v>1201</v>
      </c>
      <c r="AK528" s="32" t="s">
        <v>1200</v>
      </c>
      <c r="AL528" s="32" t="s">
        <v>594</v>
      </c>
      <c r="AM528" s="32"/>
    </row>
    <row r="529" spans="1:39" ht="60" x14ac:dyDescent="0.25">
      <c r="A529" s="11" t="s">
        <v>1188</v>
      </c>
      <c r="B529" s="31">
        <v>666600073221</v>
      </c>
      <c r="C529" s="44">
        <v>304661224300171</v>
      </c>
      <c r="D529" s="9" t="s">
        <v>1206</v>
      </c>
      <c r="E529" s="9" t="s">
        <v>1207</v>
      </c>
      <c r="F529" s="10">
        <v>1</v>
      </c>
      <c r="G529" s="10" t="s">
        <v>52</v>
      </c>
      <c r="H529" s="10">
        <v>1</v>
      </c>
      <c r="I529" s="10" t="s">
        <v>55</v>
      </c>
      <c r="J529" s="10">
        <v>2</v>
      </c>
      <c r="K529" s="10" t="s">
        <v>54</v>
      </c>
      <c r="L529" s="10">
        <v>2</v>
      </c>
      <c r="M529" s="13">
        <f t="shared" si="76"/>
        <v>1.5</v>
      </c>
      <c r="N529" s="12">
        <v>0.14000000000000001</v>
      </c>
      <c r="O529" s="13">
        <f t="shared" si="74"/>
        <v>0.21000000000000002</v>
      </c>
      <c r="P529" s="25" t="s">
        <v>160</v>
      </c>
      <c r="Q529" s="25">
        <v>0</v>
      </c>
      <c r="R529" s="25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9">
        <v>212</v>
      </c>
      <c r="AB529" s="32" t="s">
        <v>60</v>
      </c>
      <c r="AC529" s="10" t="s">
        <v>72</v>
      </c>
      <c r="AD529" s="9" t="s">
        <v>597</v>
      </c>
      <c r="AE529" s="10"/>
      <c r="AF529" s="10">
        <v>56.400027000000001</v>
      </c>
      <c r="AG529" s="10">
        <v>61.868262000000001</v>
      </c>
      <c r="AH529" s="9" t="s">
        <v>1208</v>
      </c>
      <c r="AI529" s="44">
        <v>666600073221</v>
      </c>
      <c r="AJ529" s="9" t="s">
        <v>1209</v>
      </c>
      <c r="AK529" s="9" t="s">
        <v>597</v>
      </c>
      <c r="AL529" s="43" t="s">
        <v>1210</v>
      </c>
      <c r="AM529" s="9"/>
    </row>
    <row r="530" spans="1:39" ht="45" x14ac:dyDescent="0.25">
      <c r="A530" s="11" t="s">
        <v>1189</v>
      </c>
      <c r="B530" s="31">
        <v>6643002326</v>
      </c>
      <c r="C530" s="30">
        <v>1036602240014</v>
      </c>
      <c r="D530" s="22" t="s">
        <v>549</v>
      </c>
      <c r="E530" s="22" t="s">
        <v>550</v>
      </c>
      <c r="F530" s="23">
        <v>1</v>
      </c>
      <c r="G530" s="23" t="s">
        <v>52</v>
      </c>
      <c r="H530" s="23">
        <v>1</v>
      </c>
      <c r="I530" s="23" t="s">
        <v>55</v>
      </c>
      <c r="J530" s="23">
        <v>3</v>
      </c>
      <c r="K530" s="23" t="s">
        <v>56</v>
      </c>
      <c r="L530" s="10">
        <v>1</v>
      </c>
      <c r="M530" s="25">
        <f>L530*1.1</f>
        <v>1.1000000000000001</v>
      </c>
      <c r="N530" s="12">
        <v>0.5</v>
      </c>
      <c r="O530" s="13">
        <f t="shared" ref="O530:O533" si="77">M530*N530</f>
        <v>0.55000000000000004</v>
      </c>
      <c r="P530" s="25">
        <v>0</v>
      </c>
      <c r="Q530" s="24">
        <v>0</v>
      </c>
      <c r="R530" s="24">
        <v>0</v>
      </c>
      <c r="S530" s="12">
        <v>0.14000000000000001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9">
        <v>212</v>
      </c>
      <c r="AB530" s="9" t="s">
        <v>60</v>
      </c>
      <c r="AC530" s="10" t="s">
        <v>551</v>
      </c>
      <c r="AD530" s="10" t="s">
        <v>1198</v>
      </c>
      <c r="AE530" s="10"/>
      <c r="AF530" s="10">
        <v>56.493319999999997</v>
      </c>
      <c r="AG530" s="23">
        <v>61.798765000000003</v>
      </c>
      <c r="AH530" s="23">
        <v>0</v>
      </c>
      <c r="AI530" s="23">
        <v>0</v>
      </c>
      <c r="AJ530" s="23">
        <v>0</v>
      </c>
      <c r="AK530" s="23">
        <v>0</v>
      </c>
      <c r="AL530" s="26">
        <v>72</v>
      </c>
      <c r="AM530" s="58" t="s">
        <v>1423</v>
      </c>
    </row>
    <row r="531" spans="1:39" ht="45" x14ac:dyDescent="0.25">
      <c r="A531" s="11" t="s">
        <v>1193</v>
      </c>
      <c r="B531" s="9">
        <v>6643002171</v>
      </c>
      <c r="C531" s="30">
        <v>1026602037021</v>
      </c>
      <c r="D531" s="22" t="s">
        <v>48</v>
      </c>
      <c r="E531" s="22" t="s">
        <v>117</v>
      </c>
      <c r="F531" s="23">
        <v>1</v>
      </c>
      <c r="G531" s="23" t="s">
        <v>52</v>
      </c>
      <c r="H531" s="23">
        <v>1</v>
      </c>
      <c r="I531" s="23" t="s">
        <v>55</v>
      </c>
      <c r="J531" s="23">
        <v>3</v>
      </c>
      <c r="K531" s="23" t="s">
        <v>56</v>
      </c>
      <c r="L531" s="23">
        <v>1</v>
      </c>
      <c r="M531" s="24">
        <f t="shared" ref="M531:M533" si="78">L531*1.1</f>
        <v>1.1000000000000001</v>
      </c>
      <c r="N531" s="24">
        <v>0.5</v>
      </c>
      <c r="O531" s="13">
        <f t="shared" si="77"/>
        <v>0.55000000000000004</v>
      </c>
      <c r="P531" s="24">
        <v>0</v>
      </c>
      <c r="Q531" s="24">
        <v>0</v>
      </c>
      <c r="R531" s="24">
        <v>0</v>
      </c>
      <c r="S531" s="24">
        <v>0.14000000000000001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2">
        <v>212</v>
      </c>
      <c r="AB531" s="22" t="s">
        <v>60</v>
      </c>
      <c r="AC531" s="23" t="s">
        <v>88</v>
      </c>
      <c r="AD531" s="23" t="s">
        <v>1214</v>
      </c>
      <c r="AE531" s="23" t="s">
        <v>1215</v>
      </c>
      <c r="AF531" s="10">
        <v>56.441451999999998</v>
      </c>
      <c r="AG531" s="10">
        <v>62.027368000000003</v>
      </c>
      <c r="AH531" s="23">
        <v>0</v>
      </c>
      <c r="AI531" s="23">
        <v>0</v>
      </c>
      <c r="AJ531" s="23">
        <v>0</v>
      </c>
      <c r="AK531" s="23">
        <v>0</v>
      </c>
      <c r="AL531" s="40">
        <v>72</v>
      </c>
      <c r="AM531" s="58" t="s">
        <v>1422</v>
      </c>
    </row>
    <row r="532" spans="1:39" ht="45" x14ac:dyDescent="0.25">
      <c r="A532" s="11" t="s">
        <v>1195</v>
      </c>
      <c r="B532" s="9">
        <v>6643002171</v>
      </c>
      <c r="C532" s="30">
        <v>1026602037021</v>
      </c>
      <c r="D532" s="22" t="s">
        <v>48</v>
      </c>
      <c r="E532" s="22" t="s">
        <v>117</v>
      </c>
      <c r="F532" s="23">
        <v>1</v>
      </c>
      <c r="G532" s="23" t="s">
        <v>52</v>
      </c>
      <c r="H532" s="23">
        <v>1</v>
      </c>
      <c r="I532" s="23" t="s">
        <v>55</v>
      </c>
      <c r="J532" s="23">
        <v>3</v>
      </c>
      <c r="K532" s="23" t="s">
        <v>56</v>
      </c>
      <c r="L532" s="23">
        <v>1</v>
      </c>
      <c r="M532" s="24">
        <f t="shared" si="78"/>
        <v>1.1000000000000001</v>
      </c>
      <c r="N532" s="24">
        <v>0.5</v>
      </c>
      <c r="O532" s="13">
        <f t="shared" si="77"/>
        <v>0.55000000000000004</v>
      </c>
      <c r="P532" s="24">
        <v>0</v>
      </c>
      <c r="Q532" s="24">
        <v>0</v>
      </c>
      <c r="R532" s="24">
        <v>0</v>
      </c>
      <c r="S532" s="24">
        <v>0.14000000000000001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2">
        <v>212</v>
      </c>
      <c r="AB532" s="22" t="s">
        <v>60</v>
      </c>
      <c r="AC532" s="23" t="s">
        <v>88</v>
      </c>
      <c r="AD532" s="23" t="s">
        <v>174</v>
      </c>
      <c r="AE532" s="23">
        <v>22</v>
      </c>
      <c r="AF532" s="10">
        <v>56.432094999999997</v>
      </c>
      <c r="AG532" s="10">
        <v>62.050904000000003</v>
      </c>
      <c r="AH532" s="23">
        <v>0</v>
      </c>
      <c r="AI532" s="23">
        <v>0</v>
      </c>
      <c r="AJ532" s="23">
        <v>0</v>
      </c>
      <c r="AK532" s="23">
        <v>0</v>
      </c>
      <c r="AL532" s="40">
        <v>72</v>
      </c>
      <c r="AM532" s="58" t="s">
        <v>1421</v>
      </c>
    </row>
    <row r="533" spans="1:39" ht="45" x14ac:dyDescent="0.25">
      <c r="A533" s="11" t="s">
        <v>1196</v>
      </c>
      <c r="B533" s="9">
        <v>6643001690</v>
      </c>
      <c r="C533" s="14">
        <v>1026602036317</v>
      </c>
      <c r="D533" s="9" t="s">
        <v>49</v>
      </c>
      <c r="E533" s="9" t="s">
        <v>118</v>
      </c>
      <c r="F533" s="10">
        <v>2</v>
      </c>
      <c r="G533" s="10" t="s">
        <v>646</v>
      </c>
      <c r="H533" s="10">
        <v>3</v>
      </c>
      <c r="I533" s="10" t="s">
        <v>53</v>
      </c>
      <c r="J533" s="10">
        <v>2</v>
      </c>
      <c r="K533" s="10" t="s">
        <v>54</v>
      </c>
      <c r="L533" s="10">
        <v>5</v>
      </c>
      <c r="M533" s="12">
        <f t="shared" si="78"/>
        <v>5.5</v>
      </c>
      <c r="N533" s="12">
        <v>0.43</v>
      </c>
      <c r="O533" s="12">
        <f t="shared" si="77"/>
        <v>2.3649999999999998</v>
      </c>
      <c r="P533" s="12" t="s">
        <v>661</v>
      </c>
      <c r="Q533" s="12">
        <v>0</v>
      </c>
      <c r="R533" s="12">
        <v>0</v>
      </c>
      <c r="S533" s="12">
        <v>0.14000000000000001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91</v>
      </c>
      <c r="AD533" s="10" t="s">
        <v>1061</v>
      </c>
      <c r="AE533" s="10">
        <v>2</v>
      </c>
      <c r="AF533" s="10">
        <v>56.365492000000003</v>
      </c>
      <c r="AG533" s="10">
        <v>62.189394999999998</v>
      </c>
      <c r="AH533" s="11">
        <v>0</v>
      </c>
      <c r="AI533" s="11">
        <v>0</v>
      </c>
      <c r="AJ533" s="11">
        <v>0</v>
      </c>
      <c r="AK533" s="11">
        <v>0</v>
      </c>
      <c r="AL533" s="26">
        <v>71</v>
      </c>
      <c r="AM533" s="60" t="s">
        <v>1420</v>
      </c>
    </row>
    <row r="534" spans="1:39" ht="45" x14ac:dyDescent="0.25">
      <c r="A534" s="11" t="s">
        <v>1197</v>
      </c>
      <c r="B534" s="31">
        <v>667471477722</v>
      </c>
      <c r="C534" s="30">
        <v>323665800111779</v>
      </c>
      <c r="D534" s="22" t="s">
        <v>1216</v>
      </c>
      <c r="E534" s="22" t="s">
        <v>1217</v>
      </c>
      <c r="F534" s="23">
        <v>1</v>
      </c>
      <c r="G534" s="23" t="s">
        <v>52</v>
      </c>
      <c r="H534" s="23">
        <v>3</v>
      </c>
      <c r="I534" s="23" t="s">
        <v>53</v>
      </c>
      <c r="J534" s="23">
        <v>2</v>
      </c>
      <c r="K534" s="23" t="s">
        <v>54</v>
      </c>
      <c r="L534" s="23">
        <v>1</v>
      </c>
      <c r="M534" s="24">
        <f>L534*0.7</f>
        <v>0.7</v>
      </c>
      <c r="N534" s="24">
        <v>0.5</v>
      </c>
      <c r="O534" s="13">
        <f t="shared" ref="O534:O536" si="79">M534*N534</f>
        <v>0.35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2">
        <v>212</v>
      </c>
      <c r="AB534" s="22" t="s">
        <v>60</v>
      </c>
      <c r="AC534" s="23" t="s">
        <v>86</v>
      </c>
      <c r="AD534" s="23" t="s">
        <v>75</v>
      </c>
      <c r="AE534" s="23">
        <v>45</v>
      </c>
      <c r="AF534" s="10">
        <v>56.250573000000003</v>
      </c>
      <c r="AG534" s="10">
        <v>61.910598999999998</v>
      </c>
      <c r="AH534" s="22" t="s">
        <v>157</v>
      </c>
      <c r="AI534" s="22">
        <v>7825706086</v>
      </c>
      <c r="AJ534" s="22" t="s">
        <v>1218</v>
      </c>
      <c r="AK534" s="22" t="s">
        <v>1219</v>
      </c>
      <c r="AL534" s="32" t="s">
        <v>594</v>
      </c>
      <c r="AM534" s="22"/>
    </row>
    <row r="535" spans="1:39" ht="45" x14ac:dyDescent="0.25">
      <c r="A535" s="11" t="s">
        <v>1635</v>
      </c>
      <c r="B535" s="31">
        <v>7743931676</v>
      </c>
      <c r="C535" s="44">
        <v>1147746779025</v>
      </c>
      <c r="D535" s="9" t="s">
        <v>1636</v>
      </c>
      <c r="E535" s="9" t="s">
        <v>1637</v>
      </c>
      <c r="F535" s="10">
        <v>3</v>
      </c>
      <c r="G535" s="10" t="s">
        <v>801</v>
      </c>
      <c r="H535" s="10">
        <v>3</v>
      </c>
      <c r="I535" s="10" t="s">
        <v>53</v>
      </c>
      <c r="J535" s="10">
        <v>2</v>
      </c>
      <c r="K535" s="10" t="s">
        <v>54</v>
      </c>
      <c r="L535" s="10">
        <v>1</v>
      </c>
      <c r="M535" s="25">
        <v>1.1000000000000001</v>
      </c>
      <c r="N535" s="25">
        <v>1</v>
      </c>
      <c r="O535" s="13">
        <f t="shared" si="79"/>
        <v>1.1000000000000001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9">
        <v>212</v>
      </c>
      <c r="AB535" s="9" t="s">
        <v>60</v>
      </c>
      <c r="AC535" s="10" t="s">
        <v>72</v>
      </c>
      <c r="AD535" s="9" t="s">
        <v>70</v>
      </c>
      <c r="AE535" s="10">
        <v>18</v>
      </c>
      <c r="AF535" s="10">
        <v>56.401113000000002</v>
      </c>
      <c r="AG535" s="10">
        <v>61.886463999999997</v>
      </c>
      <c r="AH535" s="22" t="s">
        <v>157</v>
      </c>
      <c r="AI535" s="9">
        <v>7743931676</v>
      </c>
      <c r="AJ535" s="9" t="s">
        <v>1636</v>
      </c>
      <c r="AK535" s="9" t="s">
        <v>1638</v>
      </c>
      <c r="AL535" s="32" t="s">
        <v>594</v>
      </c>
      <c r="AM535" s="60" t="s">
        <v>1639</v>
      </c>
    </row>
    <row r="536" spans="1:39" ht="45" x14ac:dyDescent="0.25">
      <c r="A536" s="11" t="s">
        <v>1640</v>
      </c>
      <c r="B536" s="31">
        <v>6674121179</v>
      </c>
      <c r="C536" s="44">
        <v>1036605217252</v>
      </c>
      <c r="D536" s="9" t="s">
        <v>1641</v>
      </c>
      <c r="E536" s="9" t="s">
        <v>1642</v>
      </c>
      <c r="F536" s="10">
        <v>3</v>
      </c>
      <c r="G536" s="10" t="s">
        <v>801</v>
      </c>
      <c r="H536" s="10">
        <v>3</v>
      </c>
      <c r="I536" s="10" t="s">
        <v>53</v>
      </c>
      <c r="J536" s="10">
        <v>2</v>
      </c>
      <c r="K536" s="10" t="s">
        <v>54</v>
      </c>
      <c r="L536" s="10">
        <v>1</v>
      </c>
      <c r="M536" s="25">
        <v>0.24</v>
      </c>
      <c r="N536" s="25">
        <v>1</v>
      </c>
      <c r="O536" s="13">
        <f t="shared" si="79"/>
        <v>0.24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9">
        <v>212</v>
      </c>
      <c r="AB536" s="9" t="s">
        <v>60</v>
      </c>
      <c r="AC536" s="10" t="s">
        <v>167</v>
      </c>
      <c r="AD536" s="9" t="s">
        <v>75</v>
      </c>
      <c r="AE536" s="10" t="s">
        <v>1643</v>
      </c>
      <c r="AF536" s="10">
        <v>56.369106000000002</v>
      </c>
      <c r="AG536" s="10">
        <v>61.716551000000003</v>
      </c>
      <c r="AH536" s="22" t="s">
        <v>157</v>
      </c>
      <c r="AI536" s="9">
        <v>6674121179</v>
      </c>
      <c r="AJ536" s="9" t="s">
        <v>1645</v>
      </c>
      <c r="AK536" s="9" t="s">
        <v>1644</v>
      </c>
      <c r="AL536" s="32" t="s">
        <v>594</v>
      </c>
      <c r="AM536" s="60" t="s">
        <v>1646</v>
      </c>
    </row>
    <row r="537" spans="1:39" ht="45" x14ac:dyDescent="0.25">
      <c r="A537" s="11" t="s">
        <v>1709</v>
      </c>
      <c r="B537" s="9">
        <v>6643002171</v>
      </c>
      <c r="C537" s="44">
        <v>1026602037021</v>
      </c>
      <c r="D537" s="9" t="s">
        <v>48</v>
      </c>
      <c r="E537" s="9" t="s">
        <v>117</v>
      </c>
      <c r="F537" s="10">
        <v>1</v>
      </c>
      <c r="G537" s="10" t="s">
        <v>52</v>
      </c>
      <c r="H537" s="10">
        <v>1</v>
      </c>
      <c r="I537" s="10" t="s">
        <v>55</v>
      </c>
      <c r="J537" s="10">
        <v>3</v>
      </c>
      <c r="K537" s="10" t="s">
        <v>56</v>
      </c>
      <c r="L537" s="10">
        <v>1</v>
      </c>
      <c r="M537" s="10">
        <v>1.1000000000000001</v>
      </c>
      <c r="N537" s="25">
        <v>0.5</v>
      </c>
      <c r="O537" s="26">
        <v>0.6</v>
      </c>
      <c r="P537" s="25">
        <v>0</v>
      </c>
      <c r="Q537" s="25">
        <v>0</v>
      </c>
      <c r="R537" s="25">
        <v>0</v>
      </c>
      <c r="S537" s="25">
        <v>0.14000000000000001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9">
        <v>212</v>
      </c>
      <c r="AB537" s="9" t="s">
        <v>60</v>
      </c>
      <c r="AC537" s="10" t="s">
        <v>88</v>
      </c>
      <c r="AD537" s="10" t="s">
        <v>189</v>
      </c>
      <c r="AE537" s="26">
        <v>3</v>
      </c>
      <c r="AF537" s="10">
        <v>56.449026000000003</v>
      </c>
      <c r="AG537" s="10">
        <v>62.042195</v>
      </c>
      <c r="AH537" s="10">
        <v>0</v>
      </c>
      <c r="AI537" s="10">
        <v>0</v>
      </c>
      <c r="AJ537" s="10">
        <v>0</v>
      </c>
      <c r="AK537" s="10">
        <v>0</v>
      </c>
      <c r="AL537" s="77">
        <v>72</v>
      </c>
      <c r="AM537" s="60" t="s">
        <v>1703</v>
      </c>
    </row>
    <row r="538" spans="1:39" ht="45" x14ac:dyDescent="0.25">
      <c r="A538" s="11" t="s">
        <v>1710</v>
      </c>
      <c r="B538" s="9">
        <v>6643002171</v>
      </c>
      <c r="C538" s="44">
        <v>1026602037021</v>
      </c>
      <c r="D538" s="9" t="s">
        <v>48</v>
      </c>
      <c r="E538" s="9" t="s">
        <v>117</v>
      </c>
      <c r="F538" s="10">
        <v>1</v>
      </c>
      <c r="G538" s="10" t="s">
        <v>52</v>
      </c>
      <c r="H538" s="10">
        <v>1</v>
      </c>
      <c r="I538" s="10" t="s">
        <v>55</v>
      </c>
      <c r="J538" s="10">
        <v>3</v>
      </c>
      <c r="K538" s="10" t="s">
        <v>56</v>
      </c>
      <c r="L538" s="10">
        <v>1</v>
      </c>
      <c r="M538" s="68">
        <v>1.1000000000000001</v>
      </c>
      <c r="N538" s="25">
        <v>0.5</v>
      </c>
      <c r="O538" s="68">
        <v>0.6</v>
      </c>
      <c r="P538" s="25">
        <v>0</v>
      </c>
      <c r="Q538" s="25">
        <v>0</v>
      </c>
      <c r="R538" s="25">
        <v>0</v>
      </c>
      <c r="S538" s="25">
        <v>0.14000000000000001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9">
        <v>212</v>
      </c>
      <c r="AB538" s="9" t="s">
        <v>60</v>
      </c>
      <c r="AC538" s="10" t="s">
        <v>88</v>
      </c>
      <c r="AD538" s="10" t="s">
        <v>95</v>
      </c>
      <c r="AE538" s="26">
        <v>4</v>
      </c>
      <c r="AF538" s="10">
        <v>56.430261000000002</v>
      </c>
      <c r="AG538" s="10">
        <v>62.034343999999997</v>
      </c>
      <c r="AH538" s="10">
        <v>0</v>
      </c>
      <c r="AI538" s="10">
        <v>0</v>
      </c>
      <c r="AJ538" s="10">
        <v>0</v>
      </c>
      <c r="AK538" s="10">
        <v>0</v>
      </c>
      <c r="AL538" s="77">
        <v>72</v>
      </c>
      <c r="AM538" s="60" t="s">
        <v>1704</v>
      </c>
    </row>
    <row r="539" spans="1:39" ht="45" x14ac:dyDescent="0.25">
      <c r="A539" s="11" t="s">
        <v>1711</v>
      </c>
      <c r="B539" s="38">
        <v>6643002171</v>
      </c>
      <c r="C539" s="66">
        <v>1026602037021</v>
      </c>
      <c r="D539" s="32" t="s">
        <v>48</v>
      </c>
      <c r="E539" s="67" t="s">
        <v>117</v>
      </c>
      <c r="F539" s="10">
        <v>1</v>
      </c>
      <c r="G539" s="10" t="s">
        <v>52</v>
      </c>
      <c r="H539" s="10">
        <v>1</v>
      </c>
      <c r="I539" s="10" t="s">
        <v>55</v>
      </c>
      <c r="J539" s="10">
        <v>3</v>
      </c>
      <c r="K539" s="10" t="s">
        <v>56</v>
      </c>
      <c r="L539" s="10">
        <v>2</v>
      </c>
      <c r="M539" s="68">
        <v>2.2000000000000002</v>
      </c>
      <c r="N539" s="10">
        <v>0.5</v>
      </c>
      <c r="O539" s="10">
        <v>1.1000000000000001</v>
      </c>
      <c r="P539" s="10">
        <v>0</v>
      </c>
      <c r="Q539" s="10">
        <v>0</v>
      </c>
      <c r="R539" s="10">
        <v>0</v>
      </c>
      <c r="S539" s="10">
        <v>0.14000000000000001</v>
      </c>
      <c r="T539" s="10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9">
        <v>212</v>
      </c>
      <c r="AB539" s="9" t="s">
        <v>60</v>
      </c>
      <c r="AC539" s="9" t="s">
        <v>749</v>
      </c>
      <c r="AD539" s="11" t="s">
        <v>170</v>
      </c>
      <c r="AE539" s="11" t="s">
        <v>1705</v>
      </c>
      <c r="AF539" s="11">
        <v>56.425725</v>
      </c>
      <c r="AG539" s="11">
        <v>62.075977000000002</v>
      </c>
      <c r="AH539" s="11">
        <v>0</v>
      </c>
      <c r="AI539" s="11">
        <v>0</v>
      </c>
      <c r="AJ539" s="11">
        <v>0</v>
      </c>
      <c r="AK539" s="11">
        <v>0</v>
      </c>
      <c r="AL539" s="11">
        <v>72</v>
      </c>
      <c r="AM539" s="69" t="s">
        <v>1706</v>
      </c>
    </row>
    <row r="540" spans="1:39" x14ac:dyDescent="0.25">
      <c r="A540" s="11"/>
      <c r="B540" s="38"/>
      <c r="C540" s="66"/>
      <c r="D540" s="32"/>
      <c r="E540" s="67"/>
      <c r="F540" s="10"/>
      <c r="G540" s="10"/>
      <c r="H540" s="10"/>
      <c r="I540" s="10"/>
      <c r="J540" s="10"/>
      <c r="K540" s="10"/>
      <c r="L540" s="10"/>
      <c r="M540" s="68"/>
      <c r="N540" s="10"/>
      <c r="O540" s="10"/>
      <c r="P540" s="10"/>
      <c r="Q540" s="10"/>
      <c r="R540" s="10"/>
      <c r="S540" s="10"/>
      <c r="T540" s="10"/>
      <c r="U540" s="56"/>
      <c r="V540" s="56"/>
      <c r="W540" s="56"/>
      <c r="X540" s="56"/>
      <c r="Y540" s="56"/>
      <c r="Z540" s="56"/>
      <c r="AA540" s="56"/>
      <c r="AB540" s="56"/>
      <c r="AC540" s="9"/>
      <c r="AD540" s="11"/>
      <c r="AE540" s="11"/>
      <c r="AF540" s="11"/>
      <c r="AG540" s="11"/>
      <c r="AH540" s="11"/>
      <c r="AI540" s="11"/>
      <c r="AJ540" s="11"/>
      <c r="AK540" s="11"/>
      <c r="AL540" s="11"/>
      <c r="AM540" s="69"/>
    </row>
    <row r="541" spans="1:39" x14ac:dyDescent="0.25">
      <c r="A541" s="11"/>
      <c r="B541" s="34"/>
      <c r="C541" s="35"/>
      <c r="D541" s="34"/>
      <c r="E541" s="34"/>
      <c r="F541" s="11"/>
      <c r="G541" s="11"/>
      <c r="H541" s="11"/>
      <c r="I541" s="11"/>
      <c r="J541" s="11"/>
      <c r="K541" s="11"/>
      <c r="L541" s="11">
        <f>SUM(L13:L540)</f>
        <v>1091</v>
      </c>
      <c r="M541" s="11"/>
      <c r="N541" s="11"/>
      <c r="O541" s="11"/>
      <c r="P541" s="11"/>
      <c r="Q541" s="11">
        <f t="shared" ref="Q541:U541" si="80">SUM(Q13:Q540)</f>
        <v>2</v>
      </c>
      <c r="R541" s="11"/>
      <c r="S541" s="11"/>
      <c r="T541" s="11"/>
      <c r="U541" s="11">
        <f t="shared" si="80"/>
        <v>24</v>
      </c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spans="1:39" x14ac:dyDescent="0.25">
      <c r="A542" s="62"/>
      <c r="B542" s="49"/>
      <c r="C542" s="50"/>
      <c r="D542" s="49"/>
      <c r="E542" s="49"/>
      <c r="F542" s="51"/>
      <c r="G542" s="51"/>
      <c r="H542" s="51"/>
      <c r="I542" s="51"/>
      <c r="J542" s="51"/>
      <c r="K542" s="51"/>
      <c r="L542" s="51"/>
      <c r="M542" s="70"/>
      <c r="N542" s="51"/>
      <c r="O542" s="51"/>
      <c r="P542" s="51"/>
      <c r="Q542" s="51"/>
      <c r="R542" s="51"/>
      <c r="S542" s="51"/>
      <c r="T542" s="51"/>
      <c r="U542" s="65"/>
      <c r="V542" s="65"/>
      <c r="W542" s="65"/>
      <c r="X542" s="65"/>
      <c r="Y542" s="65"/>
      <c r="Z542" s="65"/>
      <c r="AA542" s="65"/>
      <c r="AB542" s="65"/>
      <c r="AC542" s="49"/>
      <c r="AD542" s="62"/>
      <c r="AE542" s="62"/>
      <c r="AF542" s="62"/>
      <c r="AG542" s="62"/>
      <c r="AH542" s="62"/>
      <c r="AI542" s="62"/>
      <c r="AJ542" s="62"/>
      <c r="AK542" s="62"/>
      <c r="AL542" s="62"/>
      <c r="AM542" s="71"/>
    </row>
    <row r="543" spans="1:39" x14ac:dyDescent="0.25">
      <c r="A543" s="62"/>
      <c r="B543" s="49"/>
      <c r="C543" s="50"/>
      <c r="D543" s="49"/>
      <c r="E543" s="49"/>
      <c r="F543" s="51"/>
      <c r="G543" s="51"/>
      <c r="H543" s="51"/>
      <c r="I543" s="51"/>
      <c r="J543" s="51"/>
      <c r="K543" s="51"/>
      <c r="L543" s="51"/>
      <c r="M543" s="70"/>
      <c r="N543" s="51"/>
      <c r="O543" s="51"/>
      <c r="P543" s="51"/>
      <c r="Q543" s="51"/>
      <c r="R543" s="51"/>
      <c r="S543" s="51"/>
      <c r="T543" s="51"/>
      <c r="U543" s="65"/>
      <c r="V543" s="65"/>
      <c r="W543" s="65"/>
      <c r="X543" s="65"/>
      <c r="Y543" s="65"/>
      <c r="Z543" s="65"/>
      <c r="AA543" s="65"/>
      <c r="AB543" s="65"/>
      <c r="AC543" s="49"/>
      <c r="AD543" s="62"/>
      <c r="AE543" s="62"/>
      <c r="AF543" s="62"/>
      <c r="AG543" s="62"/>
      <c r="AH543" s="62"/>
      <c r="AI543" s="62"/>
      <c r="AJ543" s="62"/>
      <c r="AK543" s="62"/>
      <c r="AL543" s="62"/>
      <c r="AM543" s="71"/>
    </row>
    <row r="544" spans="1:39" x14ac:dyDescent="0.25">
      <c r="A544" s="19"/>
      <c r="B544" s="49"/>
      <c r="C544" s="50"/>
      <c r="D544" s="49"/>
      <c r="E544" s="49"/>
      <c r="F544" s="51"/>
      <c r="G544" s="51"/>
      <c r="H544" s="51"/>
      <c r="I544" s="51"/>
      <c r="J544" s="51"/>
      <c r="K544" s="51"/>
      <c r="L544" s="51"/>
      <c r="M544" s="52"/>
      <c r="N544" s="52"/>
      <c r="O544" s="52"/>
      <c r="P544" s="53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49"/>
      <c r="AB544" s="49"/>
      <c r="AC544" s="51"/>
      <c r="AD544" s="51"/>
      <c r="AE544" s="51"/>
      <c r="AF544" s="51"/>
      <c r="AG544" s="51"/>
      <c r="AH544" s="51"/>
      <c r="AI544" s="51"/>
      <c r="AJ544" s="51"/>
      <c r="AK544" s="51"/>
      <c r="AL544" s="54"/>
      <c r="AM544" s="49"/>
    </row>
    <row r="545" spans="1:39" ht="39.75" customHeight="1" x14ac:dyDescent="0.3">
      <c r="A545" s="17" t="s">
        <v>58</v>
      </c>
      <c r="B545" s="18"/>
      <c r="C545" s="18"/>
      <c r="D545" s="18"/>
      <c r="E545" s="17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ht="53.25" customHeight="1" x14ac:dyDescent="0.3">
      <c r="A546" s="19"/>
      <c r="B546" s="17" t="s">
        <v>109</v>
      </c>
      <c r="C546" s="17"/>
      <c r="D546" s="17"/>
      <c r="E546" s="17"/>
      <c r="F546" s="17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ht="22.5" customHeight="1" x14ac:dyDescent="0.3">
      <c r="A547" s="19"/>
      <c r="B547" s="17" t="s">
        <v>110</v>
      </c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ht="21.75" customHeight="1" x14ac:dyDescent="0.3">
      <c r="A548" s="19"/>
      <c r="B548" s="17" t="s">
        <v>111</v>
      </c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65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65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65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65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65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65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65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65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2"/>
    </row>
    <row r="560" spans="1:39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</sheetData>
  <autoFilter ref="A12:BR548"/>
  <mergeCells count="50"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  <mergeCell ref="B10:B11"/>
    <mergeCell ref="A8:A11"/>
    <mergeCell ref="F10:F11"/>
    <mergeCell ref="E10:E11"/>
    <mergeCell ref="D10:D11"/>
    <mergeCell ref="C10:C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AL9:AM10"/>
    <mergeCell ref="AH9:AK10"/>
    <mergeCell ref="AC9:AC11"/>
    <mergeCell ref="AD9:AD11"/>
    <mergeCell ref="AE9:AE11"/>
    <mergeCell ref="AF9:AF11"/>
    <mergeCell ref="AG9:AG11"/>
    <mergeCell ref="AH7:AM7"/>
    <mergeCell ref="A2:Z2"/>
    <mergeCell ref="A3:Z3"/>
    <mergeCell ref="A4:Z4"/>
    <mergeCell ref="AH8:AM8"/>
    <mergeCell ref="AA8:AG8"/>
    <mergeCell ref="F8:K8"/>
    <mergeCell ref="AA7:AG7"/>
  </mergeCells>
  <pageMargins left="0.39370078740157483" right="0.39370078740157483" top="0.74803149606299213" bottom="0.74803149606299213" header="0.31496062992125984" footer="0.31496062992125984"/>
  <pageSetup paperSize="9" scale="59" fitToHeight="20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Контейнерные площадки на 01.09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2024-09-10T03:17:18Z</dcterms:modified>
</cp:coreProperties>
</file>